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280" windowHeight="9540" tabRatio="1000" activeTab="1"/>
  </bookViews>
  <sheets>
    <sheet name="Transports" sheetId="21" r:id="rId1"/>
    <sheet name="PCs Descheduled BPP" sheetId="5" r:id="rId2"/>
    <sheet name="V3 Jobs Descheduled NEP" sheetId="6" r:id="rId3"/>
    <sheet name="Table Entries NEP" sheetId="7" r:id="rId4"/>
    <sheet name="VBAK Entries NEP" sheetId="2" r:id="rId5"/>
    <sheet name="LIKP Entries NEP" sheetId="4" r:id="rId6"/>
    <sheet name="VBRK Entries NEP" sheetId="3" r:id="rId7"/>
    <sheet name="Job Control Before Init" sheetId="8" r:id="rId8"/>
    <sheet name="IP Delta Before Init" sheetId="13" r:id="rId9"/>
    <sheet name="DTP Delta Before Init" sheetId="15" r:id="rId10"/>
    <sheet name="Delete Setup Tables" sheetId="9" r:id="rId11"/>
    <sheet name="Delete PSA Tables" sheetId="10" r:id="rId12"/>
    <sheet name="Execute Init" sheetId="11" r:id="rId13"/>
    <sheet name="Full Load After Init" sheetId="12" r:id="rId14"/>
    <sheet name="Delete Data Targets" sheetId="14" r:id="rId15"/>
    <sheet name="DTP Delta After Init" sheetId="20" r:id="rId16"/>
    <sheet name="Job Control After Init" sheetId="18" r:id="rId17"/>
    <sheet name="PCs Scheduled BPP" sheetId="16" r:id="rId18"/>
    <sheet name="V3 Jobs Scheduled NEP" sheetId="17" r:id="rId19"/>
  </sheets>
  <calcPr calcId="125725"/>
</workbook>
</file>

<file path=xl/calcChain.xml><?xml version="1.0" encoding="utf-8"?>
<calcChain xmlns="http://schemas.openxmlformats.org/spreadsheetml/2006/main">
  <c r="E7" i="21"/>
  <c r="E17"/>
  <c r="G27" i="16"/>
  <c r="E20" i="20"/>
  <c r="E19"/>
  <c r="E15"/>
  <c r="E10"/>
  <c r="E9"/>
  <c r="E21" l="1"/>
  <c r="E4"/>
  <c r="E3"/>
  <c r="E37" i="15"/>
  <c r="E29"/>
  <c r="E11" i="13"/>
  <c r="E7" i="12"/>
  <c r="E7" i="11"/>
  <c r="C6" i="10"/>
  <c r="D6" i="9"/>
  <c r="D6" i="8"/>
  <c r="C6" i="6"/>
  <c r="C28" i="5"/>
  <c r="G27"/>
  <c r="G13"/>
  <c r="C20"/>
  <c r="G13" i="16"/>
  <c r="C20"/>
  <c r="E36" i="15"/>
  <c r="E35"/>
  <c r="E34"/>
  <c r="E10"/>
  <c r="E9"/>
  <c r="E7"/>
  <c r="E12" s="1"/>
  <c r="E6"/>
  <c r="E5"/>
  <c r="E5" i="20" l="1"/>
  <c r="D35" i="3"/>
  <c r="G3"/>
  <c r="G4"/>
  <c r="G13"/>
  <c r="G8"/>
  <c r="G18"/>
  <c r="G5"/>
  <c r="G17"/>
  <c r="G9"/>
  <c r="G23"/>
  <c r="G7"/>
  <c r="G12"/>
  <c r="G10"/>
  <c r="G15"/>
  <c r="G16"/>
  <c r="G11"/>
  <c r="G6"/>
  <c r="G14"/>
  <c r="G22"/>
  <c r="G19"/>
  <c r="G20"/>
  <c r="G21"/>
  <c r="G25"/>
  <c r="G28"/>
  <c r="G27"/>
  <c r="G24"/>
  <c r="G26"/>
  <c r="G33"/>
  <c r="G29"/>
  <c r="G30"/>
  <c r="G31"/>
  <c r="G34"/>
  <c r="G32"/>
  <c r="D36" i="4"/>
  <c r="G31"/>
  <c r="G33"/>
  <c r="G35"/>
  <c r="G4"/>
  <c r="G7"/>
  <c r="G13"/>
  <c r="G34"/>
  <c r="G17"/>
  <c r="G15"/>
  <c r="G9"/>
  <c r="G8"/>
  <c r="G12"/>
  <c r="G16"/>
  <c r="G18"/>
  <c r="G11"/>
  <c r="G10"/>
  <c r="G14"/>
  <c r="G3"/>
  <c r="G21"/>
  <c r="G23"/>
  <c r="G6"/>
  <c r="G19"/>
  <c r="G27"/>
  <c r="G22"/>
  <c r="G24"/>
  <c r="G20"/>
  <c r="G26"/>
  <c r="G29"/>
  <c r="G5"/>
  <c r="G32"/>
  <c r="G28"/>
  <c r="G25"/>
  <c r="G30"/>
  <c r="D35" i="2"/>
  <c r="G34"/>
  <c r="G18"/>
  <c r="D6" i="18"/>
  <c r="C10" i="14"/>
  <c r="E5" i="13"/>
  <c r="E7"/>
  <c r="E8"/>
  <c r="E9"/>
  <c r="E10"/>
  <c r="E3"/>
  <c r="E5" i="11"/>
  <c r="E6"/>
  <c r="E3"/>
  <c r="D6" i="7"/>
  <c r="G8" i="2"/>
  <c r="G35" s="1"/>
  <c r="G16"/>
  <c r="G35" i="3" l="1"/>
</calcChain>
</file>

<file path=xl/sharedStrings.xml><?xml version="1.0" encoding="utf-8"?>
<sst xmlns="http://schemas.openxmlformats.org/spreadsheetml/2006/main" count="736" uniqueCount="298">
  <si>
    <t>Job Name</t>
  </si>
  <si>
    <t>Start Doc</t>
  </si>
  <si>
    <t>End Doc</t>
  </si>
  <si>
    <t>No of Docs</t>
  </si>
  <si>
    <t>Start Time</t>
  </si>
  <si>
    <t>End Time</t>
  </si>
  <si>
    <t>Job Runtimes</t>
  </si>
  <si>
    <t>Job Status</t>
  </si>
  <si>
    <t>NECVBAK01</t>
  </si>
  <si>
    <t>NECVBAK02</t>
  </si>
  <si>
    <t>NECVBAK03</t>
  </si>
  <si>
    <t>NECVBAK04</t>
  </si>
  <si>
    <t>NECVBAK05</t>
  </si>
  <si>
    <t>NECVBAK06</t>
  </si>
  <si>
    <t>NECVBAK07</t>
  </si>
  <si>
    <t>NECVBAK08</t>
  </si>
  <si>
    <t>NECVBAK09</t>
  </si>
  <si>
    <t>NECVBAK10</t>
  </si>
  <si>
    <t>NECVBAK11</t>
  </si>
  <si>
    <t>NECVBAK12</t>
  </si>
  <si>
    <t>NECVBAK13</t>
  </si>
  <si>
    <t>NECVBAK14</t>
  </si>
  <si>
    <t>NECVBAK15</t>
  </si>
  <si>
    <t>NECVBAK16</t>
  </si>
  <si>
    <t>Successful</t>
  </si>
  <si>
    <t>NECLIKP01</t>
  </si>
  <si>
    <t>NECLIKP02</t>
  </si>
  <si>
    <t>NECLIKP03</t>
  </si>
  <si>
    <t>NECLIKP04</t>
  </si>
  <si>
    <t>NECLIKP05</t>
  </si>
  <si>
    <t>NECLIKP06</t>
  </si>
  <si>
    <t>NECLIKP07</t>
  </si>
  <si>
    <t>NECLIKP08</t>
  </si>
  <si>
    <t>NECLIKP09</t>
  </si>
  <si>
    <t>NECLIKP10</t>
  </si>
  <si>
    <t>NECLIKP11</t>
  </si>
  <si>
    <t>NECLIKP12</t>
  </si>
  <si>
    <t>NECLIKP13</t>
  </si>
  <si>
    <t>NECLIKP14</t>
  </si>
  <si>
    <t>NECLIKP15</t>
  </si>
  <si>
    <t>NECLIKP16</t>
  </si>
  <si>
    <t>NECVBRK01</t>
  </si>
  <si>
    <t>NECVBRK02</t>
  </si>
  <si>
    <t>NECVBRK03</t>
  </si>
  <si>
    <t>NECVBRK04</t>
  </si>
  <si>
    <t>NECVBRK05</t>
  </si>
  <si>
    <t>NECVBRK06</t>
  </si>
  <si>
    <t>NECVBRK07</t>
  </si>
  <si>
    <t>NECVBRK08</t>
  </si>
  <si>
    <t>NECVBRK09</t>
  </si>
  <si>
    <t>NECVBRK10</t>
  </si>
  <si>
    <t>NECVBRK11</t>
  </si>
  <si>
    <t>NECVBRK12</t>
  </si>
  <si>
    <t>NECVBRK13</t>
  </si>
  <si>
    <t>NECVBRK14</t>
  </si>
  <si>
    <t>NECVBRK15</t>
  </si>
  <si>
    <t>NECVBRK16</t>
  </si>
  <si>
    <t>TOTAL</t>
  </si>
  <si>
    <t>ZPC_SAPR3</t>
  </si>
  <si>
    <t>ZPC_SD</t>
  </si>
  <si>
    <t>ZPC_CUST</t>
  </si>
  <si>
    <t>ZPC_ATP_INV</t>
  </si>
  <si>
    <t>Process Chain for Sales Order</t>
  </si>
  <si>
    <t>ZPC_SALES_ORDER</t>
  </si>
  <si>
    <t>ZPC_MM</t>
  </si>
  <si>
    <t>ZPC_CO</t>
  </si>
  <si>
    <t>Time Taken</t>
  </si>
  <si>
    <t>Description</t>
  </si>
  <si>
    <t>Technical Name</t>
  </si>
  <si>
    <t>V3 Job</t>
  </si>
  <si>
    <t>LIS-BW-VB_APPLICATION_11_100</t>
  </si>
  <si>
    <t>LIS-BW-VB_APPLICATION_12_100</t>
  </si>
  <si>
    <t>LIS-BW-VB_APPLICATION_13_100</t>
  </si>
  <si>
    <t>Application</t>
  </si>
  <si>
    <t>Sales Orders - 11</t>
  </si>
  <si>
    <t>Deliveries - 12</t>
  </si>
  <si>
    <t>Number of Entries in header tables in NEP</t>
  </si>
  <si>
    <t>Table</t>
  </si>
  <si>
    <t>No of records</t>
  </si>
  <si>
    <t>VBAK</t>
  </si>
  <si>
    <t>LIKP</t>
  </si>
  <si>
    <t>VBRP</t>
  </si>
  <si>
    <t>Sales Orders</t>
  </si>
  <si>
    <t>Deliveries</t>
  </si>
  <si>
    <t xml:space="preserve">Sales Orders </t>
  </si>
  <si>
    <t>Cross Client</t>
  </si>
  <si>
    <t>Yes</t>
  </si>
  <si>
    <t>Application Number</t>
  </si>
  <si>
    <t>Delete Setup Tables in NEP</t>
  </si>
  <si>
    <t>Datasource</t>
  </si>
  <si>
    <t>Billing</t>
  </si>
  <si>
    <t>Billing - 13</t>
  </si>
  <si>
    <t>2LIS_11_VASCL</t>
  </si>
  <si>
    <t>2LIS_11_V_SCL</t>
  </si>
  <si>
    <t>2LIS_11_V_SSL</t>
  </si>
  <si>
    <t>2LIS_11_VASTH</t>
  </si>
  <si>
    <t>2LIS_11_VAKON</t>
  </si>
  <si>
    <t>2LIS_12_VCITM</t>
  </si>
  <si>
    <t>IP Runtimes</t>
  </si>
  <si>
    <t>Final Status</t>
  </si>
  <si>
    <t>2LIS_13_VDITM</t>
  </si>
  <si>
    <t>Initialization Option</t>
  </si>
  <si>
    <t>Without Data Transfer</t>
  </si>
  <si>
    <t>Execute Job Control (Before Initialization) in NEP</t>
  </si>
  <si>
    <t>Execute Job Control (After Initialization) in NEP</t>
  </si>
  <si>
    <t>Document Range</t>
  </si>
  <si>
    <t>Complete</t>
  </si>
  <si>
    <t>No of Records</t>
  </si>
  <si>
    <t>Data Target</t>
  </si>
  <si>
    <t>ZSD_SHIP</t>
  </si>
  <si>
    <t>Shipped Orders DSO</t>
  </si>
  <si>
    <t>No of Documents</t>
  </si>
  <si>
    <t>2LIS_11_VASCL to DSO ZAFSDDS1</t>
  </si>
  <si>
    <t>2LIS_11_V_SCL to DSO ZAFSDDS1</t>
  </si>
  <si>
    <t>2LIS_12_VCITM to DSO ZAFSDDS1</t>
  </si>
  <si>
    <t>2LIS_13_VDITM to DSO ZAFSDDS1</t>
  </si>
  <si>
    <t>DTP Runtimes</t>
  </si>
  <si>
    <t>DTP(Delta) Runtimes to update and activate the Sales Order DSO(ZAFSDDS1)</t>
  </si>
  <si>
    <t>Activation of requests in DSO ZAFSDDS1</t>
  </si>
  <si>
    <t>DTP(Delta) Runtimes to update and activate the Order Items Service Level DSO(ZDSOSSL)</t>
  </si>
  <si>
    <t>2LIS_11_V_SSL to DSO ZSD_O10</t>
  </si>
  <si>
    <t>Activation of requests in DSO ZSD_O10</t>
  </si>
  <si>
    <t>Activation of requests in DSO ZDSOSSL</t>
  </si>
  <si>
    <t>DTP(Delta) Runtimes to update and activate the Order: Condition data DSO(ZSD_O05)</t>
  </si>
  <si>
    <t>2LIS_11_VAKON to DSO ZSD_O05</t>
  </si>
  <si>
    <t>Activation of requests in DSO ZSD_O05</t>
  </si>
  <si>
    <t>VBAK Table ( 11th Application ) No of Records: 2657414/32 = 83045</t>
  </si>
  <si>
    <t>NECLIKP17</t>
  </si>
  <si>
    <t>NECLIKP18</t>
  </si>
  <si>
    <t>NECLIKP19</t>
  </si>
  <si>
    <t>NECLIKP20</t>
  </si>
  <si>
    <t>NECLIKP21</t>
  </si>
  <si>
    <t>NECLIKP22</t>
  </si>
  <si>
    <t>NECLIKP23</t>
  </si>
  <si>
    <t>NECLIKP24</t>
  </si>
  <si>
    <t>NECLIKP25</t>
  </si>
  <si>
    <t>NECLIKP26</t>
  </si>
  <si>
    <t>NECLIKP27</t>
  </si>
  <si>
    <t>NECLIKP28</t>
  </si>
  <si>
    <t>NECLIKP29</t>
  </si>
  <si>
    <t>NECLIKP30</t>
  </si>
  <si>
    <t>NECLIKP31</t>
  </si>
  <si>
    <t>NECLIKP32</t>
  </si>
  <si>
    <t>LIKP Table ( 12th Application ) No of Records: 2623770/32 = 81990</t>
  </si>
  <si>
    <t>NECLIKP33</t>
  </si>
  <si>
    <t>NECVBRK17</t>
  </si>
  <si>
    <t>NECVBRK18</t>
  </si>
  <si>
    <t>NECVBRK19</t>
  </si>
  <si>
    <t>NECVBRK20</t>
  </si>
  <si>
    <t>NECVBRK21</t>
  </si>
  <si>
    <t>NECVBRK22</t>
  </si>
  <si>
    <t>NECVBRK23</t>
  </si>
  <si>
    <t>NECVBRK24</t>
  </si>
  <si>
    <t>NECVBRK25</t>
  </si>
  <si>
    <t>NECVBRK26</t>
  </si>
  <si>
    <t>NECVBRK27</t>
  </si>
  <si>
    <t>NECVBRK28</t>
  </si>
  <si>
    <t>NECVBRK29</t>
  </si>
  <si>
    <t>NECVBRK30</t>
  </si>
  <si>
    <t>NECVBRK31</t>
  </si>
  <si>
    <t>NECVBRK32</t>
  </si>
  <si>
    <t>VBRK Table ( 13th Application ) No of Records: 2787924/32 = 87100</t>
  </si>
  <si>
    <t>NECVBAK17</t>
  </si>
  <si>
    <t>NECVBAK18</t>
  </si>
  <si>
    <t>NECVBAK19</t>
  </si>
  <si>
    <t>NECVBAK20</t>
  </si>
  <si>
    <t>NECVBAK21</t>
  </si>
  <si>
    <t>NECVBAK22</t>
  </si>
  <si>
    <t>NECVBAK23</t>
  </si>
  <si>
    <t>NECVBAK24</t>
  </si>
  <si>
    <t>NECVBAK25</t>
  </si>
  <si>
    <t>NECVBAK26</t>
  </si>
  <si>
    <t>NECVBAK27</t>
  </si>
  <si>
    <t>NECVBAK28</t>
  </si>
  <si>
    <t>NECVBAK29</t>
  </si>
  <si>
    <t>NECVBAK30</t>
  </si>
  <si>
    <t>NECVBAK31</t>
  </si>
  <si>
    <t>NECVBAK32</t>
  </si>
  <si>
    <t>Global Region</t>
  </si>
  <si>
    <t xml:space="preserve">Global Region </t>
  </si>
  <si>
    <t>Process Chains Descheduled in BPP</t>
  </si>
  <si>
    <t>ZPC_FI</t>
  </si>
  <si>
    <t>ZPC_GLOBAL_SETTINGS</t>
  </si>
  <si>
    <t>ZPC_FIAR_DELTA</t>
  </si>
  <si>
    <t>ZPC_GLPCP_FULL</t>
  </si>
  <si>
    <t>ZPC_GLPCA_DELTA</t>
  </si>
  <si>
    <t>ZPC_RBJ_SAOO</t>
  </si>
  <si>
    <t>ZPC_FIGL</t>
  </si>
  <si>
    <t>ZPC_INVEN_WEEKLY(Saturday)</t>
  </si>
  <si>
    <t>ZPC_PH (Sunday)</t>
  </si>
  <si>
    <t>Process Chain for SAP R/3</t>
  </si>
  <si>
    <t>Process Chain for Customer</t>
  </si>
  <si>
    <t>Process Chain for Controlling</t>
  </si>
  <si>
    <t>Process Chain for Finance</t>
  </si>
  <si>
    <t>Process Chain for Sales &amp; Distribution</t>
  </si>
  <si>
    <t>Process Chain for Global Settings Transfer</t>
  </si>
  <si>
    <t>Process Chain for Material Management</t>
  </si>
  <si>
    <t>Process Chain for FIAR Line Item DSO &amp; Infocube Delta</t>
  </si>
  <si>
    <t>Process Chain for GLPCP InfoCube</t>
  </si>
  <si>
    <t>Process Chain for GLPCA InfoCube</t>
  </si>
  <si>
    <t>Process Chain for ATP Inventory DSO</t>
  </si>
  <si>
    <t>Process Chain for Retail, Brazil &amp; Japan Sales &amp; Open Orders</t>
  </si>
  <si>
    <t>Process Chain for FIGL InfoCube</t>
  </si>
  <si>
    <t>Process Chain for Weekly Inventory Extract</t>
  </si>
  <si>
    <t>Process Chain for Product Hierarchy</t>
  </si>
  <si>
    <t xml:space="preserve">EMEA Region </t>
  </si>
  <si>
    <t>ZPC_SALES_ORDER_EM_JAPAC</t>
  </si>
  <si>
    <t>ZPC_SALES_ORDER_EMEA</t>
  </si>
  <si>
    <t>Process Chain for Sales Order - EMEA</t>
  </si>
  <si>
    <t>ZPC_FIAR_DELTA_EMEA</t>
  </si>
  <si>
    <t>Process Chain for FIAR Line - EMEA</t>
  </si>
  <si>
    <t xml:space="preserve">JAPAN Region </t>
  </si>
  <si>
    <t>ZPC_FIAR_DELTA_EM_JAPAC</t>
  </si>
  <si>
    <t>2LIS_11_VASTI</t>
  </si>
  <si>
    <t>ZIC_SHIP</t>
  </si>
  <si>
    <t>Z_SHIP01</t>
  </si>
  <si>
    <t>Z_SHIP02</t>
  </si>
  <si>
    <t>Z_SHIP03</t>
  </si>
  <si>
    <t>Z_SHIP04</t>
  </si>
  <si>
    <t>Z_SHIP05</t>
  </si>
  <si>
    <t>Shipped Orders InfoCube</t>
  </si>
  <si>
    <t>North America - SHIP</t>
  </si>
  <si>
    <t>Emerging Americas - SHIP</t>
  </si>
  <si>
    <t>EMEA - SHIP</t>
  </si>
  <si>
    <t>Japan - SHIP</t>
  </si>
  <si>
    <t>Emerging JAPAC - SHIP</t>
  </si>
  <si>
    <t>Delete Contents of Data Targets in BPP</t>
  </si>
  <si>
    <t>Infopackage(Full Load) Runtimes for datasources in BPP</t>
  </si>
  <si>
    <t>Infopackage(Initialization) Runtimes for datasources in BPP</t>
  </si>
  <si>
    <t>Delete PSA Tables in BPP</t>
  </si>
  <si>
    <t>2LIS_11_VAHDR to DSO ZSD_O03</t>
  </si>
  <si>
    <t>2LIS_11_VASTH to DSO ZSD_O03</t>
  </si>
  <si>
    <t>ZVBUK to DSO ZSD_O03</t>
  </si>
  <si>
    <t>Activation of requests in DSO ZSD_O03</t>
  </si>
  <si>
    <t>2LIS_11_VASCL to DSO ZSD_OSSL</t>
  </si>
  <si>
    <t>2LIS_11_V_SSL to DSO ZSD_OSSL</t>
  </si>
  <si>
    <t>Activation of requests in DSO ZSD_OSSL</t>
  </si>
  <si>
    <t>ZSD_OSSL TO ZSD_OTAS</t>
  </si>
  <si>
    <t>ZSD_INBD TO ZSD_OTAS</t>
  </si>
  <si>
    <t>ZSD_OTAS TO ZSSL_TAS</t>
  </si>
  <si>
    <t>ZSD_OSSL TO ZDSOSSL</t>
  </si>
  <si>
    <t>Activation of requests in DSO ZSSL_TAS</t>
  </si>
  <si>
    <t>Activation of requests in DSO ZSD_TAS</t>
  </si>
  <si>
    <t>ZPC_RP_DELTA_DATA</t>
  </si>
  <si>
    <t>ZPC_RP_DELTA_START</t>
  </si>
  <si>
    <t>ZPC_RP_FULL_INVN_LOAD</t>
  </si>
  <si>
    <t>Process Chain to Start Retail Pro Delta Load</t>
  </si>
  <si>
    <t>Retail Pro Weekly Full Inventory Load</t>
  </si>
  <si>
    <t>Process Chain for Retail Pro Delta Load</t>
  </si>
  <si>
    <t>Process Chains NOT DeScheduled in BPP</t>
  </si>
  <si>
    <t>V3 Jobs DeScheduled in NEP</t>
  </si>
  <si>
    <t>Datasource Name</t>
  </si>
  <si>
    <t>Sales Document Schedule Line</t>
  </si>
  <si>
    <t>Delivery Item Data</t>
  </si>
  <si>
    <t>Billing Document Item Data</t>
  </si>
  <si>
    <t>Infopackage(Delta Load) Runtimes for datasources in BPP</t>
  </si>
  <si>
    <t>V3 Jobs Scheduled in NEP</t>
  </si>
  <si>
    <t>2LIS_11_VASTI to DSO ZSD_O04</t>
  </si>
  <si>
    <t>DTP(Delta) Runtimes to update and activate the Order Item Status DSO(ZSD_O04)</t>
  </si>
  <si>
    <t>DTP(Delta) Runtimes to update and activate the Shipped DSO(ZSD_SHIP)</t>
  </si>
  <si>
    <t>2LIS_11_VASCL to DSO ZSD_SHIP</t>
  </si>
  <si>
    <t>Activation of requests in DSO ZSD_O04</t>
  </si>
  <si>
    <t>Activation of requests in DSO ZSD_SHIP</t>
  </si>
  <si>
    <t>2LIS_12_VCITM to DSO ZSD_SHIP</t>
  </si>
  <si>
    <t>ZSD_INBD TO DSO ZSD_SHIP</t>
  </si>
  <si>
    <t>2LIS_13_VDITM to DSO ZSD_O06</t>
  </si>
  <si>
    <t>Activation of requests in DSO ZSD_O06</t>
  </si>
  <si>
    <t>Process Chains Scheduled in BPP</t>
  </si>
  <si>
    <t>DTP(Delta) Runtimes to update and activate the Billing Document Item Data  (ZSD_O06)</t>
  </si>
  <si>
    <t>2LIS_11_VAHDR</t>
  </si>
  <si>
    <t>Transport Id</t>
  </si>
  <si>
    <t>Descrption</t>
  </si>
  <si>
    <t>Comments</t>
  </si>
  <si>
    <t>BW Transports</t>
  </si>
  <si>
    <t>NEDK930261</t>
  </si>
  <si>
    <t>NEP Transports</t>
  </si>
  <si>
    <t>BW: Activate Datasource 2LIS_11_VASTI.</t>
  </si>
  <si>
    <t>NEDK930263</t>
  </si>
  <si>
    <t>BW: Append Structure for MC11VA0STI</t>
  </si>
  <si>
    <t>NEDK930266</t>
  </si>
  <si>
    <t>BW: Maintenance of Datasource 2LIS_11_VASTI.</t>
  </si>
  <si>
    <t xml:space="preserve">NEDK930278 </t>
  </si>
  <si>
    <t>BW: Enhancement logic to add PSTYV to 2LIS_11_VASTI.</t>
  </si>
  <si>
    <t>BPDK902415</t>
  </si>
  <si>
    <t>BW: Dataflow and Objects for Orders items DSO(ZSD_O04).</t>
  </si>
  <si>
    <t>BPDK902413</t>
  </si>
  <si>
    <t>BW: Change look Up logic in Open Order Cube for TAS Orders.</t>
  </si>
  <si>
    <t>BPDK902453</t>
  </si>
  <si>
    <t>BW: Changes to Drop ship logic in Open Order Cubes – Regional.</t>
  </si>
  <si>
    <t xml:space="preserve">BPDK902447 </t>
  </si>
  <si>
    <t>BW: Process Chain changes to include Order Item Status.</t>
  </si>
  <si>
    <t xml:space="preserve">BPDK902444   </t>
  </si>
  <si>
    <t>REG SHIP SOURCE - Changes to Regional Shipped Sources.</t>
  </si>
  <si>
    <t xml:space="preserve">BPDK902440 </t>
  </si>
  <si>
    <t>SHIPPED SOURCE - Adding Season/Collection from Extractors.</t>
  </si>
  <si>
    <t xml:space="preserve">Start time </t>
  </si>
  <si>
    <t>End  Time</t>
  </si>
  <si>
    <t xml:space="preserve">Run Time </t>
  </si>
</sst>
</file>

<file path=xl/styles.xml><?xml version="1.0" encoding="utf-8"?>
<styleSheet xmlns="http://schemas.openxmlformats.org/spreadsheetml/2006/main">
  <numFmts count="1">
    <numFmt numFmtId="164" formatCode="[$-14009]hh:mm:ss;@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C09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right"/>
    </xf>
    <xf numFmtId="21" fontId="2" fillId="3" borderId="5" xfId="0" applyNumberFormat="1" applyFont="1" applyFill="1" applyBorder="1" applyAlignment="1">
      <alignment horizontal="right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right"/>
    </xf>
    <xf numFmtId="46" fontId="1" fillId="3" borderId="5" xfId="0" applyNumberFormat="1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right"/>
    </xf>
    <xf numFmtId="21" fontId="3" fillId="3" borderId="5" xfId="0" applyNumberFormat="1" applyFont="1" applyFill="1" applyBorder="1" applyAlignment="1">
      <alignment horizontal="right"/>
    </xf>
    <xf numFmtId="0" fontId="3" fillId="0" borderId="0" xfId="0" applyFont="1"/>
    <xf numFmtId="0" fontId="4" fillId="4" borderId="6" xfId="0" applyFont="1" applyFill="1" applyBorder="1"/>
    <xf numFmtId="0" fontId="0" fillId="5" borderId="6" xfId="0" applyFill="1" applyBorder="1"/>
    <xf numFmtId="21" fontId="0" fillId="5" borderId="6" xfId="0" applyNumberFormat="1" applyFill="1" applyBorder="1"/>
    <xf numFmtId="46" fontId="4" fillId="5" borderId="6" xfId="0" applyNumberFormat="1" applyFont="1" applyFill="1" applyBorder="1"/>
    <xf numFmtId="0" fontId="0" fillId="0" borderId="6" xfId="0" applyBorder="1"/>
    <xf numFmtId="0" fontId="0" fillId="5" borderId="6" xfId="0" applyFill="1" applyBorder="1" applyAlignment="1">
      <alignment horizontal="left"/>
    </xf>
    <xf numFmtId="0" fontId="1" fillId="2" borderId="6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right"/>
    </xf>
    <xf numFmtId="21" fontId="2" fillId="3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21" fontId="4" fillId="5" borderId="6" xfId="0" applyNumberFormat="1" applyFont="1" applyFill="1" applyBorder="1"/>
    <xf numFmtId="21" fontId="1" fillId="3" borderId="5" xfId="0" applyNumberFormat="1" applyFont="1" applyFill="1" applyBorder="1" applyAlignment="1">
      <alignment horizontal="right"/>
    </xf>
    <xf numFmtId="0" fontId="1" fillId="4" borderId="6" xfId="0" applyFont="1" applyFill="1" applyBorder="1" applyAlignment="1">
      <alignment horizontal="left"/>
    </xf>
    <xf numFmtId="21" fontId="1" fillId="4" borderId="6" xfId="0" applyNumberFormat="1" applyFont="1" applyFill="1" applyBorder="1" applyAlignment="1">
      <alignment horizontal="left"/>
    </xf>
    <xf numFmtId="46" fontId="1" fillId="3" borderId="6" xfId="0" applyNumberFormat="1" applyFont="1" applyFill="1" applyBorder="1" applyAlignment="1"/>
    <xf numFmtId="21" fontId="0" fillId="0" borderId="0" xfId="0" applyNumberFormat="1"/>
    <xf numFmtId="46" fontId="1" fillId="3" borderId="5" xfId="0" applyNumberFormat="1" applyFont="1" applyFill="1" applyBorder="1" applyAlignment="1">
      <alignment horizontal="right"/>
    </xf>
    <xf numFmtId="21" fontId="1" fillId="3" borderId="6" xfId="0" applyNumberFormat="1" applyFont="1" applyFill="1" applyBorder="1" applyAlignment="1">
      <alignment horizontal="right"/>
    </xf>
    <xf numFmtId="164" fontId="4" fillId="4" borderId="6" xfId="0" applyNumberFormat="1" applyFont="1" applyFill="1" applyBorder="1"/>
    <xf numFmtId="164" fontId="0" fillId="5" borderId="6" xfId="0" applyNumberFormat="1" applyFill="1" applyBorder="1"/>
    <xf numFmtId="164" fontId="4" fillId="5" borderId="6" xfId="0" applyNumberFormat="1" applyFont="1" applyFill="1" applyBorder="1"/>
    <xf numFmtId="164" fontId="0" fillId="0" borderId="0" xfId="0" applyNumberFormat="1"/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sqref="A1:F1"/>
    </sheetView>
  </sheetViews>
  <sheetFormatPr defaultRowHeight="15"/>
  <cols>
    <col min="1" max="1" width="34.5703125" customWidth="1"/>
    <col min="2" max="2" width="59.42578125" customWidth="1"/>
    <col min="3" max="3" width="11.5703125" style="37" customWidth="1"/>
    <col min="4" max="4" width="12.7109375" style="37" customWidth="1"/>
    <col min="5" max="5" width="14.28515625" customWidth="1"/>
    <col min="6" max="6" width="16.42578125" customWidth="1"/>
  </cols>
  <sheetData>
    <row r="1" spans="1:6">
      <c r="A1" s="43" t="s">
        <v>275</v>
      </c>
      <c r="B1" s="43"/>
      <c r="C1" s="43"/>
      <c r="D1" s="43"/>
      <c r="E1" s="43"/>
      <c r="F1" s="43"/>
    </row>
    <row r="2" spans="1:6">
      <c r="A2" s="14" t="s">
        <v>270</v>
      </c>
      <c r="B2" s="14" t="s">
        <v>271</v>
      </c>
      <c r="C2" s="34" t="s">
        <v>295</v>
      </c>
      <c r="D2" s="34" t="s">
        <v>296</v>
      </c>
      <c r="E2" s="14" t="s">
        <v>297</v>
      </c>
      <c r="F2" s="14" t="s">
        <v>272</v>
      </c>
    </row>
    <row r="3" spans="1:6">
      <c r="A3" s="15" t="s">
        <v>274</v>
      </c>
      <c r="B3" s="15" t="s">
        <v>276</v>
      </c>
      <c r="C3" s="35">
        <v>0.88921296296296293</v>
      </c>
      <c r="D3" s="35">
        <v>0.88940972222222225</v>
      </c>
      <c r="E3" s="16">
        <v>1.9675925925925926E-4</v>
      </c>
      <c r="F3" s="16" t="s">
        <v>24</v>
      </c>
    </row>
    <row r="4" spans="1:6">
      <c r="A4" s="15" t="s">
        <v>277</v>
      </c>
      <c r="B4" s="15" t="s">
        <v>278</v>
      </c>
      <c r="C4" s="35">
        <v>0.88996527777777779</v>
      </c>
      <c r="D4" s="35">
        <v>0.90347222222222223</v>
      </c>
      <c r="E4" s="16">
        <v>1.3506944444444445E-2</v>
      </c>
      <c r="F4" s="16" t="s">
        <v>24</v>
      </c>
    </row>
    <row r="5" spans="1:6">
      <c r="A5" s="16" t="s">
        <v>279</v>
      </c>
      <c r="B5" s="16" t="s">
        <v>280</v>
      </c>
      <c r="C5" s="35">
        <v>0.8981365740740741</v>
      </c>
      <c r="D5" s="35">
        <v>0.89881944444444439</v>
      </c>
      <c r="E5" s="16">
        <v>6.8287037037037025E-4</v>
      </c>
      <c r="F5" s="16" t="s">
        <v>24</v>
      </c>
    </row>
    <row r="6" spans="1:6">
      <c r="A6" s="16" t="s">
        <v>281</v>
      </c>
      <c r="B6" s="16" t="s">
        <v>282</v>
      </c>
      <c r="C6" s="35">
        <v>0.89137731481481486</v>
      </c>
      <c r="D6" s="35">
        <v>0.89141203703703698</v>
      </c>
      <c r="E6" s="16">
        <v>3.4722222222222222E-5</v>
      </c>
      <c r="F6" s="16" t="s">
        <v>24</v>
      </c>
    </row>
    <row r="7" spans="1:6">
      <c r="A7" s="44" t="s">
        <v>57</v>
      </c>
      <c r="B7" s="45"/>
      <c r="C7" s="36"/>
      <c r="D7" s="36"/>
      <c r="E7" s="17">
        <f>SUM(E3:E6)</f>
        <v>1.4421296296296297E-2</v>
      </c>
      <c r="F7" s="17"/>
    </row>
    <row r="9" spans="1:6">
      <c r="A9" s="43" t="s">
        <v>273</v>
      </c>
      <c r="B9" s="43"/>
      <c r="C9" s="43"/>
      <c r="D9" s="43"/>
      <c r="E9" s="43"/>
      <c r="F9" s="43"/>
    </row>
    <row r="10" spans="1:6">
      <c r="A10" s="14" t="s">
        <v>270</v>
      </c>
      <c r="B10" s="14" t="s">
        <v>271</v>
      </c>
      <c r="C10" s="34" t="s">
        <v>295</v>
      </c>
      <c r="D10" s="34" t="s">
        <v>296</v>
      </c>
      <c r="E10" s="14" t="s">
        <v>297</v>
      </c>
      <c r="F10" s="14" t="s">
        <v>272</v>
      </c>
    </row>
    <row r="11" spans="1:6">
      <c r="A11" s="15" t="s">
        <v>283</v>
      </c>
      <c r="B11" s="15" t="s">
        <v>284</v>
      </c>
      <c r="C11" s="35">
        <v>0.90021990740740743</v>
      </c>
      <c r="D11" s="35">
        <v>0.90678240740740745</v>
      </c>
      <c r="E11" s="16">
        <v>6.5624999999999998E-3</v>
      </c>
      <c r="F11" s="16" t="s">
        <v>24</v>
      </c>
    </row>
    <row r="12" spans="1:6">
      <c r="A12" s="15" t="s">
        <v>285</v>
      </c>
      <c r="B12" s="15" t="s">
        <v>286</v>
      </c>
      <c r="C12" s="35">
        <v>0.90715277777777781</v>
      </c>
      <c r="D12" s="35">
        <v>0.90790509259259267</v>
      </c>
      <c r="E12" s="16">
        <v>7.5231481481481471E-4</v>
      </c>
      <c r="F12" s="16" t="s">
        <v>24</v>
      </c>
    </row>
    <row r="13" spans="1:6">
      <c r="A13" s="15" t="s">
        <v>287</v>
      </c>
      <c r="B13" s="15" t="s">
        <v>288</v>
      </c>
      <c r="C13" s="35">
        <v>0.90831018518518514</v>
      </c>
      <c r="D13" s="35">
        <v>0.90964120370370372</v>
      </c>
      <c r="E13" s="16">
        <v>1.3310185185185185E-3</v>
      </c>
      <c r="F13" s="16" t="s">
        <v>24</v>
      </c>
    </row>
    <row r="14" spans="1:6">
      <c r="A14" s="15" t="s">
        <v>289</v>
      </c>
      <c r="B14" s="15" t="s">
        <v>290</v>
      </c>
      <c r="C14" s="35">
        <v>0.91033564814814805</v>
      </c>
      <c r="D14" s="35">
        <v>0.91061342592592587</v>
      </c>
      <c r="E14" s="16">
        <v>2.7777777777777778E-4</v>
      </c>
      <c r="F14" s="16" t="s">
        <v>24</v>
      </c>
    </row>
    <row r="15" spans="1:6">
      <c r="A15" s="15" t="s">
        <v>291</v>
      </c>
      <c r="B15" s="15" t="s">
        <v>292</v>
      </c>
      <c r="C15" s="35">
        <v>0.8367592592592592</v>
      </c>
      <c r="D15" s="35">
        <v>0.84634259259259259</v>
      </c>
      <c r="E15" s="16">
        <v>9.5833333333333343E-3</v>
      </c>
      <c r="F15" s="16" t="s">
        <v>24</v>
      </c>
    </row>
    <row r="16" spans="1:6">
      <c r="A16" s="15" t="s">
        <v>293</v>
      </c>
      <c r="B16" s="15" t="s">
        <v>294</v>
      </c>
      <c r="C16" s="35">
        <v>0.84228009259259251</v>
      </c>
      <c r="D16" s="35">
        <v>0.8429282407407408</v>
      </c>
      <c r="E16" s="35">
        <v>6.4814814814814813E-4</v>
      </c>
      <c r="F16" s="16" t="s">
        <v>24</v>
      </c>
    </row>
    <row r="17" spans="1:6">
      <c r="A17" s="44" t="s">
        <v>57</v>
      </c>
      <c r="B17" s="45"/>
      <c r="C17" s="36"/>
      <c r="D17" s="36"/>
      <c r="E17" s="17">
        <f>SUM(E11:E16)</f>
        <v>1.9155092592592592E-2</v>
      </c>
      <c r="F17" s="17"/>
    </row>
    <row r="19" spans="1:6">
      <c r="E19" s="37"/>
    </row>
    <row r="20" spans="1:6">
      <c r="E20" s="37"/>
    </row>
    <row r="21" spans="1:6">
      <c r="E21" s="37"/>
    </row>
    <row r="22" spans="1:6">
      <c r="E22" s="37"/>
    </row>
    <row r="23" spans="1:6">
      <c r="E23" s="37"/>
    </row>
  </sheetData>
  <mergeCells count="4">
    <mergeCell ref="A1:F1"/>
    <mergeCell ref="A7:B7"/>
    <mergeCell ref="A9:F9"/>
    <mergeCell ref="A17:B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sqref="A1:C1"/>
    </sheetView>
  </sheetViews>
  <sheetFormatPr defaultRowHeight="15"/>
  <cols>
    <col min="1" max="1" width="34.42578125" bestFit="1" customWidth="1"/>
    <col min="2" max="2" width="55" bestFit="1" customWidth="1"/>
    <col min="3" max="3" width="11.140625" bestFit="1" customWidth="1"/>
    <col min="4" max="4" width="3" customWidth="1"/>
    <col min="5" max="5" width="28.5703125" bestFit="1" customWidth="1"/>
    <col min="6" max="6" width="55" bestFit="1" customWidth="1"/>
    <col min="7" max="7" width="11.140625" bestFit="1" customWidth="1"/>
    <col min="12" max="12" width="28.28515625" bestFit="1" customWidth="1"/>
    <col min="13" max="13" width="38.5703125" bestFit="1" customWidth="1"/>
    <col min="14" max="14" width="11.140625" bestFit="1" customWidth="1"/>
  </cols>
  <sheetData>
    <row r="1" spans="1:7">
      <c r="A1" s="40" t="s">
        <v>179</v>
      </c>
      <c r="B1" s="41"/>
      <c r="C1" s="42"/>
      <c r="E1" s="40" t="s">
        <v>205</v>
      </c>
      <c r="F1" s="41"/>
      <c r="G1" s="42"/>
    </row>
    <row r="2" spans="1:7">
      <c r="A2" s="40" t="s">
        <v>180</v>
      </c>
      <c r="B2" s="41"/>
      <c r="C2" s="42"/>
      <c r="E2" s="40" t="s">
        <v>180</v>
      </c>
      <c r="F2" s="41"/>
      <c r="G2" s="42"/>
    </row>
    <row r="3" spans="1:7">
      <c r="A3" s="28" t="s">
        <v>68</v>
      </c>
      <c r="B3" s="28" t="s">
        <v>67</v>
      </c>
      <c r="C3" s="29" t="s">
        <v>66</v>
      </c>
      <c r="E3" s="28" t="s">
        <v>68</v>
      </c>
      <c r="F3" s="28" t="s">
        <v>67</v>
      </c>
      <c r="G3" s="29" t="s">
        <v>66</v>
      </c>
    </row>
    <row r="4" spans="1:7">
      <c r="A4" s="25" t="s">
        <v>58</v>
      </c>
      <c r="B4" s="25" t="s">
        <v>190</v>
      </c>
      <c r="C4" s="23">
        <v>1.3888888888888889E-3</v>
      </c>
      <c r="E4" s="25" t="s">
        <v>58</v>
      </c>
      <c r="F4" s="25" t="s">
        <v>190</v>
      </c>
      <c r="G4" s="23">
        <v>1.3888888888888889E-3</v>
      </c>
    </row>
    <row r="5" spans="1:7">
      <c r="A5" s="25" t="s">
        <v>60</v>
      </c>
      <c r="B5" s="25" t="s">
        <v>191</v>
      </c>
      <c r="C5" s="23">
        <v>1.3888888888888889E-3</v>
      </c>
      <c r="E5" s="25" t="s">
        <v>60</v>
      </c>
      <c r="F5" s="25" t="s">
        <v>191</v>
      </c>
      <c r="G5" s="23">
        <v>1.3888888888888889E-3</v>
      </c>
    </row>
    <row r="6" spans="1:7">
      <c r="A6" s="25" t="s">
        <v>65</v>
      </c>
      <c r="B6" s="25" t="s">
        <v>192</v>
      </c>
      <c r="C6" s="23">
        <v>1.3888888888888889E-3</v>
      </c>
      <c r="E6" s="25" t="s">
        <v>65</v>
      </c>
      <c r="F6" s="25" t="s">
        <v>192</v>
      </c>
      <c r="G6" s="23">
        <v>1.3888888888888889E-3</v>
      </c>
    </row>
    <row r="7" spans="1:7">
      <c r="A7" s="25" t="s">
        <v>181</v>
      </c>
      <c r="B7" s="25" t="s">
        <v>193</v>
      </c>
      <c r="C7" s="23">
        <v>1.3888888888888889E-3</v>
      </c>
      <c r="E7" s="25" t="s">
        <v>181</v>
      </c>
      <c r="F7" s="25" t="s">
        <v>193</v>
      </c>
      <c r="G7" s="23">
        <v>1.3888888888888889E-3</v>
      </c>
    </row>
    <row r="8" spans="1:7">
      <c r="A8" s="25" t="s">
        <v>59</v>
      </c>
      <c r="B8" s="25" t="s">
        <v>194</v>
      </c>
      <c r="C8" s="23">
        <v>1.3888888888888889E-3</v>
      </c>
      <c r="E8" s="25" t="s">
        <v>59</v>
      </c>
      <c r="F8" s="25" t="s">
        <v>194</v>
      </c>
      <c r="G8" s="23">
        <v>1.3888888888888889E-3</v>
      </c>
    </row>
    <row r="9" spans="1:7">
      <c r="A9" s="25" t="s">
        <v>182</v>
      </c>
      <c r="B9" s="25" t="s">
        <v>195</v>
      </c>
      <c r="C9" s="23">
        <v>1.3888888888888889E-3</v>
      </c>
      <c r="E9" s="25" t="s">
        <v>182</v>
      </c>
      <c r="F9" s="25" t="s">
        <v>195</v>
      </c>
      <c r="G9" s="23">
        <v>1.3888888888888889E-3</v>
      </c>
    </row>
    <row r="10" spans="1:7">
      <c r="A10" s="25" t="s">
        <v>64</v>
      </c>
      <c r="B10" s="25" t="s">
        <v>196</v>
      </c>
      <c r="C10" s="23">
        <v>1.3888888888888889E-3</v>
      </c>
      <c r="E10" s="25" t="s">
        <v>64</v>
      </c>
      <c r="F10" s="25" t="s">
        <v>196</v>
      </c>
      <c r="G10" s="23">
        <v>1.3888888888888889E-3</v>
      </c>
    </row>
    <row r="11" spans="1:7">
      <c r="A11" s="25" t="s">
        <v>63</v>
      </c>
      <c r="B11" s="25" t="s">
        <v>62</v>
      </c>
      <c r="C11" s="23">
        <v>1.3888888888888889E-3</v>
      </c>
      <c r="E11" s="25" t="s">
        <v>207</v>
      </c>
      <c r="F11" s="25" t="s">
        <v>208</v>
      </c>
      <c r="G11" s="23">
        <v>1.3888888888888889E-3</v>
      </c>
    </row>
    <row r="12" spans="1:7">
      <c r="A12" s="25" t="s">
        <v>183</v>
      </c>
      <c r="B12" s="25" t="s">
        <v>197</v>
      </c>
      <c r="C12" s="23">
        <v>1.3888888888888889E-3</v>
      </c>
      <c r="E12" s="25" t="s">
        <v>209</v>
      </c>
      <c r="F12" s="25" t="s">
        <v>210</v>
      </c>
      <c r="G12" s="23">
        <v>1.3888888888888889E-3</v>
      </c>
    </row>
    <row r="13" spans="1:7">
      <c r="A13" s="25" t="s">
        <v>184</v>
      </c>
      <c r="B13" s="25" t="s">
        <v>198</v>
      </c>
      <c r="C13" s="23">
        <v>1.3888888888888889E-3</v>
      </c>
      <c r="E13" s="38" t="s">
        <v>57</v>
      </c>
      <c r="F13" s="39"/>
      <c r="G13" s="30">
        <f>SUM(G4:G12)</f>
        <v>1.2500000000000001E-2</v>
      </c>
    </row>
    <row r="14" spans="1:7">
      <c r="A14" s="25" t="s">
        <v>185</v>
      </c>
      <c r="B14" s="25" t="s">
        <v>199</v>
      </c>
      <c r="C14" s="23">
        <v>1.3888888888888889E-3</v>
      </c>
    </row>
    <row r="15" spans="1:7">
      <c r="A15" s="25" t="s">
        <v>61</v>
      </c>
      <c r="B15" s="25" t="s">
        <v>200</v>
      </c>
      <c r="C15" s="23">
        <v>1.3888888888888889E-3</v>
      </c>
      <c r="E15" s="40" t="s">
        <v>211</v>
      </c>
      <c r="F15" s="41"/>
      <c r="G15" s="42"/>
    </row>
    <row r="16" spans="1:7">
      <c r="A16" s="25" t="s">
        <v>186</v>
      </c>
      <c r="B16" s="25" t="s">
        <v>201</v>
      </c>
      <c r="C16" s="23">
        <v>1.3888888888888889E-3</v>
      </c>
      <c r="E16" s="40" t="s">
        <v>180</v>
      </c>
      <c r="F16" s="41"/>
      <c r="G16" s="42"/>
    </row>
    <row r="17" spans="1:7">
      <c r="A17" s="25" t="s">
        <v>187</v>
      </c>
      <c r="B17" s="25" t="s">
        <v>202</v>
      </c>
      <c r="C17" s="23">
        <v>1.3888888888888889E-3</v>
      </c>
      <c r="E17" s="28" t="s">
        <v>68</v>
      </c>
      <c r="F17" s="28" t="s">
        <v>67</v>
      </c>
      <c r="G17" s="29" t="s">
        <v>66</v>
      </c>
    </row>
    <row r="18" spans="1:7">
      <c r="A18" s="25" t="s">
        <v>188</v>
      </c>
      <c r="B18" s="25" t="s">
        <v>203</v>
      </c>
      <c r="C18" s="23">
        <v>1.3888888888888889E-3</v>
      </c>
      <c r="E18" s="25" t="s">
        <v>58</v>
      </c>
      <c r="F18" s="25" t="s">
        <v>190</v>
      </c>
      <c r="G18" s="23">
        <v>1.3888888888888889E-3</v>
      </c>
    </row>
    <row r="19" spans="1:7">
      <c r="A19" s="25" t="s">
        <v>189</v>
      </c>
      <c r="B19" s="25" t="s">
        <v>204</v>
      </c>
      <c r="C19" s="23">
        <v>1.3888888888888889E-3</v>
      </c>
      <c r="E19" s="25" t="s">
        <v>60</v>
      </c>
      <c r="F19" s="25" t="s">
        <v>191</v>
      </c>
      <c r="G19" s="23">
        <v>1.3888888888888889E-3</v>
      </c>
    </row>
    <row r="20" spans="1:7">
      <c r="A20" s="38" t="s">
        <v>57</v>
      </c>
      <c r="B20" s="39"/>
      <c r="C20" s="30">
        <f>SUM(C4:C19)</f>
        <v>2.2222222222222216E-2</v>
      </c>
      <c r="E20" s="25" t="s">
        <v>65</v>
      </c>
      <c r="F20" s="25" t="s">
        <v>192</v>
      </c>
      <c r="G20" s="23">
        <v>1.3888888888888889E-3</v>
      </c>
    </row>
    <row r="21" spans="1:7">
      <c r="E21" s="25" t="s">
        <v>181</v>
      </c>
      <c r="F21" s="25" t="s">
        <v>193</v>
      </c>
      <c r="G21" s="23">
        <v>1.3888888888888889E-3</v>
      </c>
    </row>
    <row r="22" spans="1:7">
      <c r="A22" s="40" t="s">
        <v>179</v>
      </c>
      <c r="B22" s="41"/>
      <c r="C22" s="42"/>
      <c r="E22" s="25" t="s">
        <v>59</v>
      </c>
      <c r="F22" s="25" t="s">
        <v>194</v>
      </c>
      <c r="G22" s="23">
        <v>1.3888888888888889E-3</v>
      </c>
    </row>
    <row r="23" spans="1:7">
      <c r="A23" s="40" t="s">
        <v>249</v>
      </c>
      <c r="B23" s="41"/>
      <c r="C23" s="42"/>
      <c r="E23" s="25" t="s">
        <v>182</v>
      </c>
      <c r="F23" s="25" t="s">
        <v>195</v>
      </c>
      <c r="G23" s="23">
        <v>1.3888888888888889E-3</v>
      </c>
    </row>
    <row r="24" spans="1:7">
      <c r="A24" s="28" t="s">
        <v>68</v>
      </c>
      <c r="B24" s="28" t="s">
        <v>67</v>
      </c>
      <c r="C24" s="29" t="s">
        <v>66</v>
      </c>
      <c r="E24" s="25" t="s">
        <v>64</v>
      </c>
      <c r="F24" s="25" t="s">
        <v>196</v>
      </c>
      <c r="G24" s="23">
        <v>1.3888888888888889E-3</v>
      </c>
    </row>
    <row r="25" spans="1:7">
      <c r="A25" s="25" t="s">
        <v>243</v>
      </c>
      <c r="B25" s="25" t="s">
        <v>248</v>
      </c>
      <c r="C25" s="23">
        <v>0</v>
      </c>
      <c r="E25" s="25" t="s">
        <v>206</v>
      </c>
      <c r="F25" s="25" t="s">
        <v>208</v>
      </c>
      <c r="G25" s="23">
        <v>1.3888888888888889E-3</v>
      </c>
    </row>
    <row r="26" spans="1:7">
      <c r="A26" s="25" t="s">
        <v>244</v>
      </c>
      <c r="B26" s="25" t="s">
        <v>246</v>
      </c>
      <c r="C26" s="23">
        <v>0</v>
      </c>
      <c r="E26" s="25" t="s">
        <v>212</v>
      </c>
      <c r="F26" s="25" t="s">
        <v>210</v>
      </c>
      <c r="G26" s="23">
        <v>1.3888888888888889E-3</v>
      </c>
    </row>
    <row r="27" spans="1:7">
      <c r="A27" s="25" t="s">
        <v>245</v>
      </c>
      <c r="B27" s="25" t="s">
        <v>247</v>
      </c>
      <c r="C27" s="23">
        <v>0</v>
      </c>
      <c r="E27" s="38" t="s">
        <v>57</v>
      </c>
      <c r="F27" s="39"/>
      <c r="G27" s="30">
        <f>SUM(G18:G26)</f>
        <v>1.2500000000000001E-2</v>
      </c>
    </row>
    <row r="28" spans="1:7">
      <c r="A28" s="38" t="s">
        <v>57</v>
      </c>
      <c r="B28" s="39"/>
      <c r="C28" s="30">
        <f>SUM(C25:C27)</f>
        <v>0</v>
      </c>
    </row>
  </sheetData>
  <mergeCells count="12">
    <mergeCell ref="A28:B28"/>
    <mergeCell ref="A1:C1"/>
    <mergeCell ref="E1:G1"/>
    <mergeCell ref="E2:G2"/>
    <mergeCell ref="E13:F13"/>
    <mergeCell ref="A23:C23"/>
    <mergeCell ref="E15:G15"/>
    <mergeCell ref="E16:G16"/>
    <mergeCell ref="E27:F27"/>
    <mergeCell ref="A2:C2"/>
    <mergeCell ref="A20:B20"/>
    <mergeCell ref="A22:C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6"/>
    </sheetView>
  </sheetViews>
  <sheetFormatPr defaultRowHeight="15"/>
  <cols>
    <col min="1" max="1" width="30.85546875" bestFit="1" customWidth="1"/>
    <col min="2" max="2" width="20.85546875" bestFit="1" customWidth="1"/>
    <col min="3" max="3" width="11.140625" bestFit="1" customWidth="1"/>
  </cols>
  <sheetData>
    <row r="1" spans="1:3">
      <c r="A1" s="43" t="s">
        <v>250</v>
      </c>
      <c r="B1" s="43"/>
      <c r="C1" s="43"/>
    </row>
    <row r="2" spans="1:3">
      <c r="A2" s="14" t="s">
        <v>69</v>
      </c>
      <c r="B2" s="14" t="s">
        <v>73</v>
      </c>
      <c r="C2" s="14" t="s">
        <v>66</v>
      </c>
    </row>
    <row r="3" spans="1:3">
      <c r="A3" s="15" t="s">
        <v>70</v>
      </c>
      <c r="B3" s="15" t="s">
        <v>74</v>
      </c>
      <c r="C3" s="16">
        <v>1.3888888888888889E-3</v>
      </c>
    </row>
    <row r="4" spans="1:3">
      <c r="A4" s="15" t="s">
        <v>71</v>
      </c>
      <c r="B4" s="15" t="s">
        <v>75</v>
      </c>
      <c r="C4" s="16">
        <v>1.3888888888888889E-3</v>
      </c>
    </row>
    <row r="5" spans="1:3">
      <c r="A5" s="15" t="s">
        <v>72</v>
      </c>
      <c r="B5" s="15" t="s">
        <v>91</v>
      </c>
      <c r="C5" s="16">
        <v>1.3888888888888889E-3</v>
      </c>
    </row>
    <row r="6" spans="1:3">
      <c r="A6" s="44" t="s">
        <v>57</v>
      </c>
      <c r="B6" s="45"/>
      <c r="C6" s="17">
        <f>SUM(C3:C5)</f>
        <v>4.1666666666666666E-3</v>
      </c>
    </row>
  </sheetData>
  <mergeCells count="2">
    <mergeCell ref="A1:C1"/>
    <mergeCell ref="A6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5.85546875" bestFit="1" customWidth="1"/>
    <col min="2" max="2" width="17.28515625" bestFit="1" customWidth="1"/>
    <col min="3" max="3" width="20.85546875" bestFit="1" customWidth="1"/>
    <col min="4" max="4" width="11.140625" bestFit="1" customWidth="1"/>
  </cols>
  <sheetData>
    <row r="1" spans="1:4">
      <c r="A1" s="43" t="s">
        <v>76</v>
      </c>
      <c r="B1" s="43"/>
      <c r="C1" s="43"/>
      <c r="D1" s="43"/>
    </row>
    <row r="2" spans="1:4">
      <c r="A2" s="14" t="s">
        <v>77</v>
      </c>
      <c r="B2" s="14" t="s">
        <v>73</v>
      </c>
      <c r="C2" s="14" t="s">
        <v>78</v>
      </c>
      <c r="D2" s="14" t="s">
        <v>66</v>
      </c>
    </row>
    <row r="3" spans="1:4">
      <c r="A3" s="15" t="s">
        <v>79</v>
      </c>
      <c r="B3" s="15" t="s">
        <v>82</v>
      </c>
      <c r="C3" s="15">
        <v>2658887</v>
      </c>
      <c r="D3" s="16">
        <v>1.3888888888888889E-3</v>
      </c>
    </row>
    <row r="4" spans="1:4">
      <c r="A4" s="15" t="s">
        <v>80</v>
      </c>
      <c r="B4" s="15" t="s">
        <v>83</v>
      </c>
      <c r="C4" s="15">
        <v>2624400</v>
      </c>
      <c r="D4" s="16">
        <v>1.3888888888888889E-3</v>
      </c>
    </row>
    <row r="5" spans="1:4">
      <c r="A5" s="15" t="s">
        <v>81</v>
      </c>
      <c r="B5" s="15" t="s">
        <v>90</v>
      </c>
      <c r="C5" s="15">
        <v>2789004</v>
      </c>
      <c r="D5" s="16">
        <v>1.3888888888888889E-3</v>
      </c>
    </row>
    <row r="6" spans="1:4">
      <c r="A6" s="44" t="s">
        <v>57</v>
      </c>
      <c r="B6" s="46"/>
      <c r="C6" s="45"/>
      <c r="D6" s="17">
        <f>SUM(D3:D5)</f>
        <v>4.1666666666666666E-3</v>
      </c>
    </row>
  </sheetData>
  <mergeCells count="2">
    <mergeCell ref="A1:D1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sqref="A1:H1"/>
    </sheetView>
  </sheetViews>
  <sheetFormatPr defaultRowHeight="15"/>
  <cols>
    <col min="1" max="1" width="11.42578125" bestFit="1" customWidth="1"/>
    <col min="2" max="2" width="9" bestFit="1" customWidth="1"/>
    <col min="3" max="3" width="11" bestFit="1" customWidth="1"/>
    <col min="4" max="4" width="10.42578125" bestFit="1" customWidth="1"/>
    <col min="5" max="5" width="10" bestFit="1" customWidth="1"/>
    <col min="7" max="7" width="12.28515625" bestFit="1" customWidth="1"/>
    <col min="8" max="8" width="10.140625" bestFit="1" customWidth="1"/>
  </cols>
  <sheetData>
    <row r="1" spans="1:8" ht="15.75" thickBot="1">
      <c r="A1" s="47" t="s">
        <v>126</v>
      </c>
      <c r="B1" s="48"/>
      <c r="C1" s="48"/>
      <c r="D1" s="48"/>
      <c r="E1" s="48"/>
      <c r="F1" s="48"/>
      <c r="G1" s="48"/>
      <c r="H1" s="49"/>
    </row>
    <row r="2" spans="1:8" ht="1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75" thickBot="1">
      <c r="A3" s="3" t="s">
        <v>8</v>
      </c>
      <c r="B3" s="4">
        <v>1</v>
      </c>
      <c r="C3" s="4">
        <v>94045</v>
      </c>
      <c r="D3" s="5">
        <v>83852</v>
      </c>
      <c r="E3" s="6">
        <v>0.91322916666666665</v>
      </c>
      <c r="F3" s="6">
        <v>3.953703703703703E-2</v>
      </c>
      <c r="G3" s="6">
        <v>0.12630787037037036</v>
      </c>
      <c r="H3" s="4" t="s">
        <v>24</v>
      </c>
    </row>
    <row r="4" spans="1:8" ht="15.75" thickBot="1">
      <c r="A4" s="3" t="s">
        <v>9</v>
      </c>
      <c r="B4" s="4">
        <v>94046</v>
      </c>
      <c r="C4" s="4">
        <v>177091</v>
      </c>
      <c r="D4" s="5">
        <v>83039</v>
      </c>
      <c r="E4" s="6">
        <v>0.91381944444444441</v>
      </c>
      <c r="F4" s="6">
        <v>9.8495370370370369E-3</v>
      </c>
      <c r="G4" s="6">
        <v>9.6030092592592597E-2</v>
      </c>
      <c r="H4" s="4" t="s">
        <v>24</v>
      </c>
    </row>
    <row r="5" spans="1:8" ht="15.75" thickBot="1">
      <c r="A5" s="3" t="s">
        <v>10</v>
      </c>
      <c r="B5" s="4">
        <v>177092</v>
      </c>
      <c r="C5" s="4">
        <v>260137</v>
      </c>
      <c r="D5" s="5">
        <v>83027</v>
      </c>
      <c r="E5" s="6">
        <v>0.91409722222222223</v>
      </c>
      <c r="F5" s="6">
        <v>1.7222222222222222E-2</v>
      </c>
      <c r="G5" s="6">
        <v>0.10312500000000001</v>
      </c>
      <c r="H5" s="4" t="s">
        <v>24</v>
      </c>
    </row>
    <row r="6" spans="1:8" ht="15.75" thickBot="1">
      <c r="A6" s="3" t="s">
        <v>11</v>
      </c>
      <c r="B6" s="4">
        <v>260138</v>
      </c>
      <c r="C6" s="4">
        <v>343183</v>
      </c>
      <c r="D6" s="5">
        <v>83032</v>
      </c>
      <c r="E6" s="6">
        <v>0.91439814814814813</v>
      </c>
      <c r="F6" s="6">
        <v>9.2129629629629627E-3</v>
      </c>
      <c r="G6" s="6">
        <v>9.481481481481481E-2</v>
      </c>
      <c r="H6" s="4" t="s">
        <v>24</v>
      </c>
    </row>
    <row r="7" spans="1:8" ht="15.75" thickBot="1">
      <c r="A7" s="3" t="s">
        <v>12</v>
      </c>
      <c r="B7" s="4">
        <v>343184</v>
      </c>
      <c r="C7" s="4">
        <v>426229</v>
      </c>
      <c r="D7" s="5">
        <v>83032</v>
      </c>
      <c r="E7" s="6">
        <v>0.91468749999999999</v>
      </c>
      <c r="F7" s="6">
        <v>1.4097222222222221E-2</v>
      </c>
      <c r="G7" s="6">
        <v>9.9409722222222219E-2</v>
      </c>
      <c r="H7" s="4" t="s">
        <v>24</v>
      </c>
    </row>
    <row r="8" spans="1:8" ht="15.75" thickBot="1">
      <c r="A8" s="3" t="s">
        <v>13</v>
      </c>
      <c r="B8" s="4">
        <v>426230</v>
      </c>
      <c r="C8" s="4">
        <v>509275</v>
      </c>
      <c r="D8" s="5">
        <v>83033</v>
      </c>
      <c r="E8" s="6">
        <v>0.91500000000000004</v>
      </c>
      <c r="F8" s="6">
        <v>0.99532407407407408</v>
      </c>
      <c r="G8" s="6">
        <f t="shared" ref="G8:G34" si="0">F8-E8</f>
        <v>8.0324074074074048E-2</v>
      </c>
      <c r="H8" s="4" t="s">
        <v>24</v>
      </c>
    </row>
    <row r="9" spans="1:8" ht="15.75" thickBot="1">
      <c r="A9" s="3" t="s">
        <v>14</v>
      </c>
      <c r="B9" s="4">
        <v>509276</v>
      </c>
      <c r="C9" s="4">
        <v>592321</v>
      </c>
      <c r="D9" s="5">
        <v>83029</v>
      </c>
      <c r="E9" s="6">
        <v>0.91547453703703707</v>
      </c>
      <c r="F9" s="6">
        <v>5.0115740740740737E-3</v>
      </c>
      <c r="G9" s="6">
        <v>8.953703703703704E-2</v>
      </c>
      <c r="H9" s="4" t="s">
        <v>24</v>
      </c>
    </row>
    <row r="10" spans="1:8" ht="15.75" thickBot="1">
      <c r="A10" s="3" t="s">
        <v>15</v>
      </c>
      <c r="B10" s="4">
        <v>592322</v>
      </c>
      <c r="C10" s="4">
        <v>675367</v>
      </c>
      <c r="D10" s="5">
        <v>82995</v>
      </c>
      <c r="E10" s="6">
        <v>0.91577546296296297</v>
      </c>
      <c r="F10" s="6">
        <v>2.0370370370370369E-2</v>
      </c>
      <c r="G10" s="6">
        <v>0.1045949074074074</v>
      </c>
      <c r="H10" s="4" t="s">
        <v>24</v>
      </c>
    </row>
    <row r="11" spans="1:8" ht="15.75" thickBot="1">
      <c r="A11" s="3" t="s">
        <v>16</v>
      </c>
      <c r="B11" s="4">
        <v>675368</v>
      </c>
      <c r="C11" s="4">
        <v>758413</v>
      </c>
      <c r="D11" s="5">
        <v>83017</v>
      </c>
      <c r="E11" s="6">
        <v>0.91601851851851857</v>
      </c>
      <c r="F11" s="6">
        <v>1.6412037037037037E-2</v>
      </c>
      <c r="G11" s="6">
        <v>0.10039351851851852</v>
      </c>
      <c r="H11" s="4" t="s">
        <v>24</v>
      </c>
    </row>
    <row r="12" spans="1:8" ht="15.75" thickBot="1">
      <c r="A12" s="3" t="s">
        <v>17</v>
      </c>
      <c r="B12" s="4">
        <v>758414</v>
      </c>
      <c r="C12" s="4">
        <v>841459</v>
      </c>
      <c r="D12" s="5">
        <v>83009</v>
      </c>
      <c r="E12" s="6">
        <v>0.91633101851851861</v>
      </c>
      <c r="F12" s="6">
        <v>1.2673611111111109E-2</v>
      </c>
      <c r="G12" s="6">
        <v>9.6342592592592591E-2</v>
      </c>
      <c r="H12" s="4" t="s">
        <v>24</v>
      </c>
    </row>
    <row r="13" spans="1:8" ht="15.75" thickBot="1">
      <c r="A13" s="3" t="s">
        <v>18</v>
      </c>
      <c r="B13" s="4">
        <v>841460</v>
      </c>
      <c r="C13" s="4">
        <v>924505</v>
      </c>
      <c r="D13" s="5">
        <v>83018</v>
      </c>
      <c r="E13" s="6">
        <v>0.91662037037037036</v>
      </c>
      <c r="F13" s="6">
        <v>2.6041666666666665E-3</v>
      </c>
      <c r="G13" s="6">
        <v>8.5983796296296308E-2</v>
      </c>
      <c r="H13" s="4" t="s">
        <v>24</v>
      </c>
    </row>
    <row r="14" spans="1:8" ht="15.75" thickBot="1">
      <c r="A14" s="3" t="s">
        <v>19</v>
      </c>
      <c r="B14" s="4">
        <v>924506</v>
      </c>
      <c r="C14" s="4">
        <v>1007551</v>
      </c>
      <c r="D14" s="5">
        <v>83029</v>
      </c>
      <c r="E14" s="6">
        <v>0.91690972222222211</v>
      </c>
      <c r="F14" s="6">
        <v>2.5995370370370367E-2</v>
      </c>
      <c r="G14" s="6">
        <v>0.10908564814814814</v>
      </c>
      <c r="H14" s="4" t="s">
        <v>24</v>
      </c>
    </row>
    <row r="15" spans="1:8" ht="15.75" thickBot="1">
      <c r="A15" s="3" t="s">
        <v>20</v>
      </c>
      <c r="B15" s="4">
        <v>1007552</v>
      </c>
      <c r="C15" s="4">
        <v>1090597</v>
      </c>
      <c r="D15" s="5">
        <v>83016</v>
      </c>
      <c r="E15" s="6">
        <v>0.91722222222222216</v>
      </c>
      <c r="F15" s="6">
        <v>5.5208333333333333E-3</v>
      </c>
      <c r="G15" s="6">
        <v>8.8298611111111105E-2</v>
      </c>
      <c r="H15" s="4" t="s">
        <v>24</v>
      </c>
    </row>
    <row r="16" spans="1:8" ht="15.75" thickBot="1">
      <c r="A16" s="3" t="s">
        <v>21</v>
      </c>
      <c r="B16" s="4">
        <v>1090598</v>
      </c>
      <c r="C16" s="4">
        <v>1173643</v>
      </c>
      <c r="D16" s="5">
        <v>83043</v>
      </c>
      <c r="E16" s="6">
        <v>0.91752314814814817</v>
      </c>
      <c r="F16" s="6">
        <v>0.98481481481481481</v>
      </c>
      <c r="G16" s="6">
        <f t="shared" si="0"/>
        <v>6.7291666666666639E-2</v>
      </c>
      <c r="H16" s="4" t="s">
        <v>24</v>
      </c>
    </row>
    <row r="17" spans="1:8" ht="15.75" thickBot="1">
      <c r="A17" s="3" t="s">
        <v>22</v>
      </c>
      <c r="B17" s="4">
        <v>1173644</v>
      </c>
      <c r="C17" s="4">
        <v>1256689</v>
      </c>
      <c r="D17" s="5">
        <v>83036</v>
      </c>
      <c r="E17" s="6">
        <v>0.91783564814814822</v>
      </c>
      <c r="F17" s="6">
        <v>1.0474537037037037E-2</v>
      </c>
      <c r="G17" s="6">
        <v>9.2638888888888882E-2</v>
      </c>
      <c r="H17" s="4" t="s">
        <v>24</v>
      </c>
    </row>
    <row r="18" spans="1:8" ht="15.75" thickBot="1">
      <c r="A18" s="3" t="s">
        <v>23</v>
      </c>
      <c r="B18" s="4">
        <v>1256690</v>
      </c>
      <c r="C18" s="4">
        <v>1339735</v>
      </c>
      <c r="D18" s="5">
        <v>83015</v>
      </c>
      <c r="E18" s="6">
        <v>0.91822916666666676</v>
      </c>
      <c r="F18" s="6">
        <v>0.99068287037037039</v>
      </c>
      <c r="G18" s="6">
        <f t="shared" si="0"/>
        <v>7.2453703703703631E-2</v>
      </c>
      <c r="H18" s="4" t="s">
        <v>24</v>
      </c>
    </row>
    <row r="19" spans="1:8" ht="15.75" thickBot="1">
      <c r="A19" s="3" t="s">
        <v>162</v>
      </c>
      <c r="B19" s="4">
        <v>1339736</v>
      </c>
      <c r="C19" s="4">
        <v>1422781</v>
      </c>
      <c r="D19" s="5">
        <v>83035</v>
      </c>
      <c r="E19" s="6">
        <v>0.91859953703703701</v>
      </c>
      <c r="F19" s="6">
        <v>1.9212962962962963E-2</v>
      </c>
      <c r="G19" s="6">
        <v>0.10061342592592593</v>
      </c>
      <c r="H19" s="4" t="s">
        <v>24</v>
      </c>
    </row>
    <row r="20" spans="1:8" ht="15.75" thickBot="1">
      <c r="A20" s="3" t="s">
        <v>163</v>
      </c>
      <c r="B20" s="4">
        <v>1422782</v>
      </c>
      <c r="C20" s="4">
        <v>1505827</v>
      </c>
      <c r="D20" s="5">
        <v>83022</v>
      </c>
      <c r="E20" s="6">
        <v>0.91898148148148151</v>
      </c>
      <c r="F20" s="6">
        <v>1.5833333333333335E-2</v>
      </c>
      <c r="G20" s="6">
        <v>9.6851851851851856E-2</v>
      </c>
      <c r="H20" s="4" t="s">
        <v>24</v>
      </c>
    </row>
    <row r="21" spans="1:8" ht="15.75" thickBot="1">
      <c r="A21" s="3" t="s">
        <v>164</v>
      </c>
      <c r="B21" s="4">
        <v>1505828</v>
      </c>
      <c r="C21" s="4">
        <v>1588873</v>
      </c>
      <c r="D21" s="5">
        <v>83032</v>
      </c>
      <c r="E21" s="6">
        <v>0.91931712962962964</v>
      </c>
      <c r="F21" s="6">
        <v>1.8541666666666668E-2</v>
      </c>
      <c r="G21" s="6">
        <v>9.9224537037037042E-2</v>
      </c>
      <c r="H21" s="4" t="s">
        <v>24</v>
      </c>
    </row>
    <row r="22" spans="1:8" ht="15.75" thickBot="1">
      <c r="A22" s="3" t="s">
        <v>165</v>
      </c>
      <c r="B22" s="4">
        <v>1588874</v>
      </c>
      <c r="C22" s="4">
        <v>1671919</v>
      </c>
      <c r="D22" s="5">
        <v>83033</v>
      </c>
      <c r="E22" s="6">
        <v>0.91962962962962969</v>
      </c>
      <c r="F22" s="6">
        <v>1.5335648148148147E-2</v>
      </c>
      <c r="G22" s="6">
        <v>9.5706018518518524E-2</v>
      </c>
      <c r="H22" s="4" t="s">
        <v>24</v>
      </c>
    </row>
    <row r="23" spans="1:8" ht="15.75" thickBot="1">
      <c r="A23" s="3" t="s">
        <v>166</v>
      </c>
      <c r="B23" s="4">
        <v>1671920</v>
      </c>
      <c r="C23" s="4">
        <v>1754965</v>
      </c>
      <c r="D23" s="5">
        <v>83022</v>
      </c>
      <c r="E23" s="6">
        <v>0.91994212962962962</v>
      </c>
      <c r="F23" s="6">
        <v>2.1180555555555553E-3</v>
      </c>
      <c r="G23" s="6">
        <v>8.217592592592593E-2</v>
      </c>
      <c r="H23" s="4" t="s">
        <v>24</v>
      </c>
    </row>
    <row r="24" spans="1:8" ht="15.75" thickBot="1">
      <c r="A24" s="3" t="s">
        <v>167</v>
      </c>
      <c r="B24" s="4">
        <v>1754966</v>
      </c>
      <c r="C24" s="4">
        <v>1838011</v>
      </c>
      <c r="D24" s="5">
        <v>83019</v>
      </c>
      <c r="E24" s="6">
        <v>0.92023148148148148</v>
      </c>
      <c r="F24" s="6">
        <v>1.5810185185185184E-2</v>
      </c>
      <c r="G24" s="6">
        <v>9.5578703703703694E-2</v>
      </c>
      <c r="H24" s="4" t="s">
        <v>24</v>
      </c>
    </row>
    <row r="25" spans="1:8" ht="15.75" thickBot="1">
      <c r="A25" s="3" t="s">
        <v>168</v>
      </c>
      <c r="B25" s="4">
        <v>1838012</v>
      </c>
      <c r="C25" s="4">
        <v>1921057</v>
      </c>
      <c r="D25" s="5">
        <v>83032</v>
      </c>
      <c r="E25" s="6">
        <v>0.92052083333333334</v>
      </c>
      <c r="F25" s="6">
        <v>1.2905092592592591E-2</v>
      </c>
      <c r="G25" s="6">
        <v>9.2384259259259263E-2</v>
      </c>
      <c r="H25" s="4" t="s">
        <v>24</v>
      </c>
    </row>
    <row r="26" spans="1:8" ht="15.75" thickBot="1">
      <c r="A26" s="3" t="s">
        <v>169</v>
      </c>
      <c r="B26" s="4">
        <v>1921058</v>
      </c>
      <c r="C26" s="4">
        <v>2004103</v>
      </c>
      <c r="D26" s="5">
        <v>83028</v>
      </c>
      <c r="E26" s="6">
        <v>0.92082175925925924</v>
      </c>
      <c r="F26" s="6">
        <v>1.306712962962963E-2</v>
      </c>
      <c r="G26" s="6">
        <v>9.224537037037038E-2</v>
      </c>
      <c r="H26" s="4" t="s">
        <v>24</v>
      </c>
    </row>
    <row r="27" spans="1:8" ht="15.75" thickBot="1">
      <c r="A27" s="3" t="s">
        <v>170</v>
      </c>
      <c r="B27" s="4">
        <v>2004104</v>
      </c>
      <c r="C27" s="4">
        <v>2087149</v>
      </c>
      <c r="D27" s="5">
        <v>83022</v>
      </c>
      <c r="E27" s="6">
        <v>0.92113425925925929</v>
      </c>
      <c r="F27" s="6">
        <v>2.480324074074074E-2</v>
      </c>
      <c r="G27" s="6">
        <v>0.10366898148148147</v>
      </c>
      <c r="H27" s="4" t="s">
        <v>24</v>
      </c>
    </row>
    <row r="28" spans="1:8" ht="15.75" thickBot="1">
      <c r="A28" s="3" t="s">
        <v>171</v>
      </c>
      <c r="B28" s="4">
        <v>2087150</v>
      </c>
      <c r="C28" s="4">
        <v>2170195</v>
      </c>
      <c r="D28" s="5">
        <v>83009</v>
      </c>
      <c r="E28" s="6">
        <v>0.92149305555555561</v>
      </c>
      <c r="F28" s="6">
        <v>1.2962962962962963E-2</v>
      </c>
      <c r="G28" s="6">
        <v>9.1469907407407403E-2</v>
      </c>
      <c r="H28" s="4" t="s">
        <v>24</v>
      </c>
    </row>
    <row r="29" spans="1:8" ht="15.75" thickBot="1">
      <c r="A29" s="3" t="s">
        <v>172</v>
      </c>
      <c r="B29" s="4">
        <v>2170196</v>
      </c>
      <c r="C29" s="4">
        <v>2253241</v>
      </c>
      <c r="D29" s="5">
        <v>83025</v>
      </c>
      <c r="E29" s="6">
        <v>0.92174768518518524</v>
      </c>
      <c r="F29" s="6">
        <v>2.3379629629629631E-3</v>
      </c>
      <c r="G29" s="6">
        <v>8.0590277777777775E-2</v>
      </c>
      <c r="H29" s="4" t="s">
        <v>24</v>
      </c>
    </row>
    <row r="30" spans="1:8" ht="15.75" thickBot="1">
      <c r="A30" s="3" t="s">
        <v>173</v>
      </c>
      <c r="B30" s="4">
        <v>2253242</v>
      </c>
      <c r="C30" s="4">
        <v>2336287</v>
      </c>
      <c r="D30" s="5">
        <v>83038</v>
      </c>
      <c r="E30" s="6">
        <v>0.92237268518518523</v>
      </c>
      <c r="F30" s="6">
        <v>1.9907407407407408E-2</v>
      </c>
      <c r="G30" s="6">
        <v>9.7534722222222217E-2</v>
      </c>
      <c r="H30" s="4" t="s">
        <v>24</v>
      </c>
    </row>
    <row r="31" spans="1:8" ht="15.75" thickBot="1">
      <c r="A31" s="3" t="s">
        <v>174</v>
      </c>
      <c r="B31" s="4">
        <v>2336288</v>
      </c>
      <c r="C31" s="4">
        <v>2419333</v>
      </c>
      <c r="D31" s="5">
        <v>83033</v>
      </c>
      <c r="E31" s="6">
        <v>0.92289351851851853</v>
      </c>
      <c r="F31" s="6">
        <v>6.1574074074074074E-3</v>
      </c>
      <c r="G31" s="6">
        <v>9.1759259259259263E-2</v>
      </c>
      <c r="H31" s="4" t="s">
        <v>24</v>
      </c>
    </row>
    <row r="32" spans="1:8" ht="15.75" thickBot="1">
      <c r="A32" s="3" t="s">
        <v>175</v>
      </c>
      <c r="B32" s="4">
        <v>2419334</v>
      </c>
      <c r="C32" s="4">
        <v>2502379</v>
      </c>
      <c r="D32" s="5">
        <v>83009</v>
      </c>
      <c r="E32" s="6">
        <v>0.92322916666666666</v>
      </c>
      <c r="F32" s="6">
        <v>9.1435185185185185E-4</v>
      </c>
      <c r="G32" s="6">
        <v>7.768518518518519E-2</v>
      </c>
      <c r="H32" s="4" t="s">
        <v>24</v>
      </c>
    </row>
    <row r="33" spans="1:8" ht="15.75" thickBot="1">
      <c r="A33" s="3" t="s">
        <v>176</v>
      </c>
      <c r="B33" s="4">
        <v>2502380</v>
      </c>
      <c r="C33" s="4">
        <v>60040500</v>
      </c>
      <c r="D33" s="5">
        <v>84057</v>
      </c>
      <c r="E33" s="6">
        <v>0.92353009259259267</v>
      </c>
      <c r="F33" s="6">
        <v>3.2407407407407406E-4</v>
      </c>
      <c r="G33" s="6">
        <v>7.6793981481481477E-2</v>
      </c>
      <c r="H33" s="4" t="s">
        <v>24</v>
      </c>
    </row>
    <row r="34" spans="1:8" ht="15.75" thickBot="1">
      <c r="A34" s="3" t="s">
        <v>177</v>
      </c>
      <c r="B34" s="4">
        <v>60040501</v>
      </c>
      <c r="C34" s="4">
        <v>999999999</v>
      </c>
      <c r="D34" s="5">
        <v>83249</v>
      </c>
      <c r="E34" s="6">
        <v>0.92380787037037038</v>
      </c>
      <c r="F34" s="6">
        <v>0.99690972222222218</v>
      </c>
      <c r="G34" s="6">
        <f t="shared" si="0"/>
        <v>7.3101851851851807E-2</v>
      </c>
      <c r="H34" s="4" t="s">
        <v>24</v>
      </c>
    </row>
    <row r="35" spans="1:8" ht="15.75" thickBot="1">
      <c r="A35" s="50" t="s">
        <v>57</v>
      </c>
      <c r="B35" s="51"/>
      <c r="C35" s="52"/>
      <c r="D35" s="8">
        <f>SUM(D3:D34)</f>
        <v>2658887</v>
      </c>
      <c r="E35" s="7"/>
      <c r="F35" s="9"/>
      <c r="G35" s="9">
        <f>SUM(G3:G34)</f>
        <v>2.954016203703703</v>
      </c>
      <c r="H35" s="7"/>
    </row>
  </sheetData>
  <mergeCells count="2">
    <mergeCell ref="A1:H1"/>
    <mergeCell ref="A35:C3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J11" sqref="J11"/>
    </sheetView>
  </sheetViews>
  <sheetFormatPr defaultRowHeight="15"/>
  <cols>
    <col min="1" max="1" width="10.28515625" bestFit="1" customWidth="1"/>
    <col min="2" max="2" width="10" bestFit="1" customWidth="1"/>
    <col min="3" max="3" width="1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9.85546875" bestFit="1" customWidth="1"/>
    <col min="13" max="13" width="9.42578125" customWidth="1"/>
  </cols>
  <sheetData>
    <row r="1" spans="1:13" ht="15.75" thickBot="1">
      <c r="A1" s="47" t="s">
        <v>143</v>
      </c>
      <c r="B1" s="48"/>
      <c r="C1" s="48"/>
      <c r="D1" s="48"/>
      <c r="E1" s="48"/>
      <c r="F1" s="48"/>
      <c r="G1" s="48"/>
      <c r="H1" s="49"/>
    </row>
    <row r="2" spans="1:13" ht="1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3" ht="15.75" thickBot="1">
      <c r="A3" s="3" t="s">
        <v>25</v>
      </c>
      <c r="B3" s="4">
        <v>80000000</v>
      </c>
      <c r="C3" s="4">
        <v>80089990</v>
      </c>
      <c r="D3" s="5">
        <v>81817</v>
      </c>
      <c r="E3" s="6">
        <v>4.7106481481481478E-3</v>
      </c>
      <c r="F3" s="6">
        <v>6.8125000000000005E-2</v>
      </c>
      <c r="G3" s="6">
        <f t="shared" ref="G3:G35" si="0">F3-E3</f>
        <v>6.3414351851851861E-2</v>
      </c>
      <c r="H3" s="4" t="s">
        <v>24</v>
      </c>
    </row>
    <row r="4" spans="1:13" ht="15.75" thickBot="1">
      <c r="A4" s="3" t="s">
        <v>26</v>
      </c>
      <c r="B4" s="4">
        <v>80089991</v>
      </c>
      <c r="C4" s="4">
        <v>80177981</v>
      </c>
      <c r="D4" s="5">
        <v>81131</v>
      </c>
      <c r="E4" s="6">
        <v>5.8564814814814825E-3</v>
      </c>
      <c r="F4" s="6">
        <v>5.4930555555555559E-2</v>
      </c>
      <c r="G4" s="6">
        <f t="shared" si="0"/>
        <v>4.9074074074074076E-2</v>
      </c>
      <c r="H4" s="4" t="s">
        <v>24</v>
      </c>
    </row>
    <row r="5" spans="1:13" ht="15.75" thickBot="1">
      <c r="A5" s="3" t="s">
        <v>27</v>
      </c>
      <c r="B5" s="4">
        <v>80177982</v>
      </c>
      <c r="C5" s="4">
        <v>80268972</v>
      </c>
      <c r="D5" s="5">
        <v>81407</v>
      </c>
      <c r="E5" s="6">
        <v>6.2731481481481484E-3</v>
      </c>
      <c r="F5" s="6">
        <v>7.3726851851851849E-2</v>
      </c>
      <c r="G5" s="6">
        <f t="shared" si="0"/>
        <v>6.7453703703703696E-2</v>
      </c>
      <c r="H5" s="4" t="s">
        <v>24</v>
      </c>
    </row>
    <row r="6" spans="1:13" ht="15.75" thickBot="1">
      <c r="A6" s="3" t="s">
        <v>28</v>
      </c>
      <c r="B6" s="4">
        <v>80268973</v>
      </c>
      <c r="C6" s="4">
        <v>80357963</v>
      </c>
      <c r="D6" s="5">
        <v>81461</v>
      </c>
      <c r="E6" s="6">
        <v>6.6435185185185182E-3</v>
      </c>
      <c r="F6" s="6">
        <v>7.0196759259259264E-2</v>
      </c>
      <c r="G6" s="6">
        <f t="shared" si="0"/>
        <v>6.3553240740740743E-2</v>
      </c>
      <c r="H6" s="4" t="s">
        <v>24</v>
      </c>
    </row>
    <row r="7" spans="1:13" ht="15.75" thickBot="1">
      <c r="A7" s="3" t="s">
        <v>29</v>
      </c>
      <c r="B7" s="4">
        <v>80357964</v>
      </c>
      <c r="C7" s="4">
        <v>80445554</v>
      </c>
      <c r="D7" s="5">
        <v>81230</v>
      </c>
      <c r="E7" s="6">
        <v>7.0254629629629634E-3</v>
      </c>
      <c r="F7" s="6">
        <v>5.6956018518518524E-2</v>
      </c>
      <c r="G7" s="6">
        <f t="shared" si="0"/>
        <v>4.9930555555555561E-2</v>
      </c>
      <c r="H7" s="4" t="s">
        <v>24</v>
      </c>
    </row>
    <row r="8" spans="1:13" ht="15.75" thickBot="1">
      <c r="A8" s="3" t="s">
        <v>30</v>
      </c>
      <c r="B8" s="4">
        <v>80445555</v>
      </c>
      <c r="C8" s="4">
        <v>80530545</v>
      </c>
      <c r="D8" s="5">
        <v>81489</v>
      </c>
      <c r="E8" s="6">
        <v>7.4768518518518526E-3</v>
      </c>
      <c r="F8" s="6">
        <v>6.2650462962962963E-2</v>
      </c>
      <c r="G8" s="6">
        <f t="shared" si="0"/>
        <v>5.5173611111111111E-2</v>
      </c>
      <c r="H8" s="4" t="s">
        <v>24</v>
      </c>
    </row>
    <row r="9" spans="1:13" ht="15.75" thickBot="1">
      <c r="A9" s="3" t="s">
        <v>31</v>
      </c>
      <c r="B9" s="4">
        <v>80530546</v>
      </c>
      <c r="C9" s="4">
        <v>80615536</v>
      </c>
      <c r="D9" s="5">
        <v>81329</v>
      </c>
      <c r="E9" s="6">
        <v>7.858796296296296E-3</v>
      </c>
      <c r="F9" s="6">
        <v>6.2581018518518508E-2</v>
      </c>
      <c r="G9" s="6">
        <f t="shared" si="0"/>
        <v>5.4722222222222214E-2</v>
      </c>
      <c r="H9" s="4" t="s">
        <v>24</v>
      </c>
      <c r="M9" s="31"/>
    </row>
    <row r="10" spans="1:13" ht="15.75" thickBot="1">
      <c r="A10" s="3" t="s">
        <v>32</v>
      </c>
      <c r="B10" s="4">
        <v>80615537</v>
      </c>
      <c r="C10" s="4">
        <v>80702527</v>
      </c>
      <c r="D10" s="5">
        <v>81181</v>
      </c>
      <c r="E10" s="6">
        <v>8.2060185185185187E-3</v>
      </c>
      <c r="F10" s="6">
        <v>6.6504629629629622E-2</v>
      </c>
      <c r="G10" s="6">
        <f t="shared" si="0"/>
        <v>5.8298611111111107E-2</v>
      </c>
      <c r="H10" s="4" t="s">
        <v>24</v>
      </c>
    </row>
    <row r="11" spans="1:13" ht="15.75" thickBot="1">
      <c r="A11" s="3" t="s">
        <v>33</v>
      </c>
      <c r="B11" s="4">
        <v>80702528</v>
      </c>
      <c r="C11" s="4">
        <v>80786518</v>
      </c>
      <c r="D11" s="5">
        <v>81116</v>
      </c>
      <c r="E11" s="6">
        <v>8.611111111111111E-3</v>
      </c>
      <c r="F11" s="6">
        <v>6.6423611111111114E-2</v>
      </c>
      <c r="G11" s="6">
        <f t="shared" si="0"/>
        <v>5.7812500000000003E-2</v>
      </c>
      <c r="H11" s="4" t="s">
        <v>24</v>
      </c>
    </row>
    <row r="12" spans="1:13" ht="15.75" thickBot="1">
      <c r="A12" s="3" t="s">
        <v>34</v>
      </c>
      <c r="B12" s="4">
        <v>80786519</v>
      </c>
      <c r="C12" s="4">
        <v>80870509</v>
      </c>
      <c r="D12" s="5">
        <v>81743</v>
      </c>
      <c r="E12" s="6">
        <v>8.9930555555555545E-3</v>
      </c>
      <c r="F12" s="6">
        <v>6.2719907407407405E-2</v>
      </c>
      <c r="G12" s="6">
        <f t="shared" si="0"/>
        <v>5.3726851851851852E-2</v>
      </c>
      <c r="H12" s="4" t="s">
        <v>24</v>
      </c>
    </row>
    <row r="13" spans="1:13" ht="15.75" thickBot="1">
      <c r="A13" s="3" t="s">
        <v>35</v>
      </c>
      <c r="B13" s="4">
        <v>80870510</v>
      </c>
      <c r="C13" s="4">
        <v>80956500</v>
      </c>
      <c r="D13" s="5">
        <v>81342</v>
      </c>
      <c r="E13" s="6">
        <v>9.3402777777777772E-3</v>
      </c>
      <c r="F13" s="6">
        <v>5.7048611111111112E-2</v>
      </c>
      <c r="G13" s="6">
        <f t="shared" si="0"/>
        <v>4.7708333333333339E-2</v>
      </c>
      <c r="H13" s="4" t="s">
        <v>24</v>
      </c>
    </row>
    <row r="14" spans="1:13" ht="15.75" thickBot="1">
      <c r="A14" s="3" t="s">
        <v>36</v>
      </c>
      <c r="B14" s="4">
        <v>80956501</v>
      </c>
      <c r="C14" s="4">
        <v>81041491</v>
      </c>
      <c r="D14" s="5">
        <v>81740</v>
      </c>
      <c r="E14" s="6">
        <v>9.6874999999999999E-3</v>
      </c>
      <c r="F14" s="6">
        <v>6.7824074074074078E-2</v>
      </c>
      <c r="G14" s="6">
        <f t="shared" si="0"/>
        <v>5.8136574074074077E-2</v>
      </c>
      <c r="H14" s="4" t="s">
        <v>24</v>
      </c>
    </row>
    <row r="15" spans="1:13" ht="15.75" thickBot="1">
      <c r="A15" s="3" t="s">
        <v>37</v>
      </c>
      <c r="B15" s="4">
        <v>81041492</v>
      </c>
      <c r="C15" s="4">
        <v>81127482</v>
      </c>
      <c r="D15" s="5">
        <v>81583</v>
      </c>
      <c r="E15" s="6">
        <v>1.0266203703703703E-2</v>
      </c>
      <c r="F15" s="6">
        <v>6.1898148148148147E-2</v>
      </c>
      <c r="G15" s="6">
        <f t="shared" si="0"/>
        <v>5.1631944444444446E-2</v>
      </c>
      <c r="H15" s="4" t="s">
        <v>24</v>
      </c>
    </row>
    <row r="16" spans="1:13" ht="15.75" thickBot="1">
      <c r="A16" s="3" t="s">
        <v>38</v>
      </c>
      <c r="B16" s="4">
        <v>81127483</v>
      </c>
      <c r="C16" s="4">
        <v>81214473</v>
      </c>
      <c r="D16" s="5">
        <v>81560</v>
      </c>
      <c r="E16" s="6">
        <v>1.0532407407407407E-2</v>
      </c>
      <c r="F16" s="6">
        <v>6.3136574074074081E-2</v>
      </c>
      <c r="G16" s="6">
        <f t="shared" si="0"/>
        <v>5.2604166666666674E-2</v>
      </c>
      <c r="H16" s="4" t="s">
        <v>24</v>
      </c>
    </row>
    <row r="17" spans="1:8" ht="15.75" thickBot="1">
      <c r="A17" s="3" t="s">
        <v>39</v>
      </c>
      <c r="B17" s="4">
        <v>81214474</v>
      </c>
      <c r="C17" s="4">
        <v>81309464</v>
      </c>
      <c r="D17" s="5">
        <v>81133</v>
      </c>
      <c r="E17" s="6">
        <v>1.1273148148148148E-2</v>
      </c>
      <c r="F17" s="6">
        <v>6.0914351851851851E-2</v>
      </c>
      <c r="G17" s="6">
        <f t="shared" si="0"/>
        <v>4.9641203703703701E-2</v>
      </c>
      <c r="H17" s="4" t="s">
        <v>24</v>
      </c>
    </row>
    <row r="18" spans="1:8" ht="15.75" thickBot="1">
      <c r="A18" s="3" t="s">
        <v>40</v>
      </c>
      <c r="B18" s="4">
        <v>81309465</v>
      </c>
      <c r="C18" s="4">
        <v>81397455</v>
      </c>
      <c r="D18" s="5">
        <v>81261</v>
      </c>
      <c r="E18" s="6">
        <v>1.3171296296296294E-2</v>
      </c>
      <c r="F18" s="6">
        <v>6.3923611111111112E-2</v>
      </c>
      <c r="G18" s="6">
        <f t="shared" si="0"/>
        <v>5.075231481481482E-2</v>
      </c>
      <c r="H18" s="4" t="s">
        <v>24</v>
      </c>
    </row>
    <row r="19" spans="1:8" ht="15.75" thickBot="1">
      <c r="A19" s="3" t="s">
        <v>127</v>
      </c>
      <c r="B19" s="4">
        <v>81397456</v>
      </c>
      <c r="C19" s="4">
        <v>81487446</v>
      </c>
      <c r="D19" s="5">
        <v>81108</v>
      </c>
      <c r="E19" s="6">
        <v>1.3622685185185184E-2</v>
      </c>
      <c r="F19" s="6">
        <v>7.0613425925925913E-2</v>
      </c>
      <c r="G19" s="6">
        <f t="shared" si="0"/>
        <v>5.6990740740740731E-2</v>
      </c>
      <c r="H19" s="4" t="s">
        <v>24</v>
      </c>
    </row>
    <row r="20" spans="1:8" ht="15.75" thickBot="1">
      <c r="A20" s="3" t="s">
        <v>128</v>
      </c>
      <c r="B20" s="4">
        <v>81487447</v>
      </c>
      <c r="C20" s="4">
        <v>81572437</v>
      </c>
      <c r="D20" s="5">
        <v>81253</v>
      </c>
      <c r="E20" s="6">
        <v>1.3993055555555555E-2</v>
      </c>
      <c r="F20" s="6">
        <v>7.1851851851851847E-2</v>
      </c>
      <c r="G20" s="6">
        <f t="shared" si="0"/>
        <v>5.785879629629629E-2</v>
      </c>
      <c r="H20" s="4" t="s">
        <v>24</v>
      </c>
    </row>
    <row r="21" spans="1:8" ht="15.75" thickBot="1">
      <c r="A21" s="3" t="s">
        <v>129</v>
      </c>
      <c r="B21" s="4">
        <v>81572438</v>
      </c>
      <c r="C21" s="4">
        <v>81657428</v>
      </c>
      <c r="D21" s="5">
        <v>81646</v>
      </c>
      <c r="E21" s="6">
        <v>1.4351851851851852E-2</v>
      </c>
      <c r="F21" s="6">
        <v>6.9259259259259257E-2</v>
      </c>
      <c r="G21" s="6">
        <f t="shared" si="0"/>
        <v>5.4907407407407405E-2</v>
      </c>
      <c r="H21" s="4" t="s">
        <v>24</v>
      </c>
    </row>
    <row r="22" spans="1:8" ht="15.75" thickBot="1">
      <c r="A22" s="3" t="s">
        <v>130</v>
      </c>
      <c r="B22" s="4">
        <v>81657429</v>
      </c>
      <c r="C22" s="4">
        <v>81745419</v>
      </c>
      <c r="D22" s="5">
        <v>81063</v>
      </c>
      <c r="E22" s="6">
        <v>1.4756944444444446E-2</v>
      </c>
      <c r="F22" s="6">
        <v>7.1365740740740743E-2</v>
      </c>
      <c r="G22" s="6">
        <f t="shared" si="0"/>
        <v>5.6608796296296296E-2</v>
      </c>
      <c r="H22" s="4" t="s">
        <v>24</v>
      </c>
    </row>
    <row r="23" spans="1:8" ht="15.75" thickBot="1">
      <c r="A23" s="3" t="s">
        <v>131</v>
      </c>
      <c r="B23" s="4">
        <v>81745420</v>
      </c>
      <c r="C23" s="4">
        <v>81834410</v>
      </c>
      <c r="D23" s="5">
        <v>81465</v>
      </c>
      <c r="E23" s="6">
        <v>1.6400462962962964E-2</v>
      </c>
      <c r="F23" s="6">
        <v>6.9432870370370367E-2</v>
      </c>
      <c r="G23" s="6">
        <f t="shared" si="0"/>
        <v>5.3032407407407403E-2</v>
      </c>
      <c r="H23" s="4" t="s">
        <v>24</v>
      </c>
    </row>
    <row r="24" spans="1:8" ht="15.75" thickBot="1">
      <c r="A24" s="3" t="s">
        <v>132</v>
      </c>
      <c r="B24" s="4">
        <v>81834411</v>
      </c>
      <c r="C24" s="4">
        <v>81923401</v>
      </c>
      <c r="D24" s="5">
        <v>81653</v>
      </c>
      <c r="E24" s="6">
        <v>1.6793981481481483E-2</v>
      </c>
      <c r="F24" s="6">
        <v>7.1597222222222215E-2</v>
      </c>
      <c r="G24" s="6">
        <f t="shared" si="0"/>
        <v>5.4803240740740736E-2</v>
      </c>
      <c r="H24" s="4" t="s">
        <v>24</v>
      </c>
    </row>
    <row r="25" spans="1:8" ht="15.75" thickBot="1">
      <c r="A25" s="3" t="s">
        <v>133</v>
      </c>
      <c r="B25" s="4">
        <v>81923402</v>
      </c>
      <c r="C25" s="4">
        <v>82008392</v>
      </c>
      <c r="D25" s="5">
        <v>81033</v>
      </c>
      <c r="E25" s="6">
        <v>1.7280092592592593E-2</v>
      </c>
      <c r="F25" s="6">
        <v>7.4421296296296291E-2</v>
      </c>
      <c r="G25" s="6">
        <f t="shared" si="0"/>
        <v>5.7141203703703694E-2</v>
      </c>
      <c r="H25" s="4" t="s">
        <v>24</v>
      </c>
    </row>
    <row r="26" spans="1:8" ht="15.75" thickBot="1">
      <c r="A26" s="3" t="s">
        <v>134</v>
      </c>
      <c r="B26" s="4">
        <v>82008393</v>
      </c>
      <c r="C26" s="4">
        <v>82094383</v>
      </c>
      <c r="D26" s="5">
        <v>81353</v>
      </c>
      <c r="E26" s="6">
        <v>1.7615740740740741E-2</v>
      </c>
      <c r="F26" s="6">
        <v>7.2129629629629641E-2</v>
      </c>
      <c r="G26" s="6">
        <f t="shared" si="0"/>
        <v>5.4513888888888903E-2</v>
      </c>
      <c r="H26" s="4" t="s">
        <v>24</v>
      </c>
    </row>
    <row r="27" spans="1:8" ht="15.75" thickBot="1">
      <c r="A27" s="3" t="s">
        <v>135</v>
      </c>
      <c r="B27" s="4">
        <v>82094384</v>
      </c>
      <c r="C27" s="4">
        <v>82184374</v>
      </c>
      <c r="D27" s="5">
        <v>81974</v>
      </c>
      <c r="E27" s="6">
        <v>1.8020833333333333E-2</v>
      </c>
      <c r="F27" s="6">
        <v>7.1365740740740743E-2</v>
      </c>
      <c r="G27" s="6">
        <f t="shared" si="0"/>
        <v>5.334490740740741E-2</v>
      </c>
      <c r="H27" s="4" t="s">
        <v>24</v>
      </c>
    </row>
    <row r="28" spans="1:8" ht="15.75" thickBot="1">
      <c r="A28" s="3" t="s">
        <v>136</v>
      </c>
      <c r="B28" s="4">
        <v>82184375</v>
      </c>
      <c r="C28" s="4">
        <v>82273365</v>
      </c>
      <c r="D28" s="5">
        <v>81200</v>
      </c>
      <c r="E28" s="6">
        <v>1.8483796296296297E-2</v>
      </c>
      <c r="F28" s="6">
        <v>7.4166666666666659E-2</v>
      </c>
      <c r="G28" s="6">
        <f t="shared" si="0"/>
        <v>5.5682870370370362E-2</v>
      </c>
      <c r="H28" s="4" t="s">
        <v>24</v>
      </c>
    </row>
    <row r="29" spans="1:8" ht="15.75" thickBot="1">
      <c r="A29" s="3" t="s">
        <v>137</v>
      </c>
      <c r="B29" s="4">
        <v>82273366</v>
      </c>
      <c r="C29" s="4">
        <v>82362956</v>
      </c>
      <c r="D29" s="5">
        <v>81865</v>
      </c>
      <c r="E29" s="6">
        <v>1.9074074074074073E-2</v>
      </c>
      <c r="F29" s="6">
        <v>7.2581018518518517E-2</v>
      </c>
      <c r="G29" s="6">
        <f t="shared" si="0"/>
        <v>5.350694444444444E-2</v>
      </c>
      <c r="H29" s="4" t="s">
        <v>24</v>
      </c>
    </row>
    <row r="30" spans="1:8" ht="15.75" thickBot="1">
      <c r="A30" s="3" t="s">
        <v>138</v>
      </c>
      <c r="B30" s="4">
        <v>82362957</v>
      </c>
      <c r="C30" s="4">
        <v>82452947</v>
      </c>
      <c r="D30" s="5">
        <v>81901</v>
      </c>
      <c r="E30" s="6">
        <v>1.9594907407407405E-2</v>
      </c>
      <c r="F30" s="6">
        <v>7.6006944444444446E-2</v>
      </c>
      <c r="G30" s="6">
        <f t="shared" si="0"/>
        <v>5.6412037037037038E-2</v>
      </c>
      <c r="H30" s="4" t="s">
        <v>24</v>
      </c>
    </row>
    <row r="31" spans="1:8" ht="15.75" thickBot="1">
      <c r="A31" s="3" t="s">
        <v>139</v>
      </c>
      <c r="B31" s="4">
        <v>82452948</v>
      </c>
      <c r="C31" s="4">
        <v>82537938</v>
      </c>
      <c r="D31" s="5">
        <v>81185</v>
      </c>
      <c r="E31" s="6">
        <v>2.0787037037037038E-2</v>
      </c>
      <c r="F31" s="6">
        <v>9.3171296296296294E-2</v>
      </c>
      <c r="G31" s="6">
        <f t="shared" si="0"/>
        <v>7.2384259259259259E-2</v>
      </c>
      <c r="H31" s="4" t="s">
        <v>24</v>
      </c>
    </row>
    <row r="32" spans="1:8" ht="15.75" thickBot="1">
      <c r="A32" s="3" t="s">
        <v>140</v>
      </c>
      <c r="B32" s="4">
        <v>82537939</v>
      </c>
      <c r="C32" s="4">
        <v>82621529</v>
      </c>
      <c r="D32" s="5">
        <v>81111</v>
      </c>
      <c r="E32" s="6">
        <v>2.1157407407407406E-2</v>
      </c>
      <c r="F32" s="6">
        <v>7.379629629629629E-2</v>
      </c>
      <c r="G32" s="6">
        <f t="shared" si="0"/>
        <v>5.2638888888888888E-2</v>
      </c>
      <c r="H32" s="4" t="s">
        <v>24</v>
      </c>
    </row>
    <row r="33" spans="1:8" ht="15.75" thickBot="1">
      <c r="A33" s="3" t="s">
        <v>141</v>
      </c>
      <c r="B33" s="4">
        <v>82621530</v>
      </c>
      <c r="C33" s="4">
        <v>84012000</v>
      </c>
      <c r="D33" s="5">
        <v>81719</v>
      </c>
      <c r="E33" s="6">
        <v>2.8275462962962964E-2</v>
      </c>
      <c r="F33" s="6">
        <v>0.11206018518518518</v>
      </c>
      <c r="G33" s="6">
        <f t="shared" si="0"/>
        <v>8.3784722222222219E-2</v>
      </c>
      <c r="H33" s="4" t="s">
        <v>24</v>
      </c>
    </row>
    <row r="34" spans="1:8" ht="15.75" thickBot="1">
      <c r="A34" s="3" t="s">
        <v>142</v>
      </c>
      <c r="B34" s="4">
        <v>84012001</v>
      </c>
      <c r="C34" s="4">
        <v>180025000</v>
      </c>
      <c r="D34" s="5">
        <v>49516</v>
      </c>
      <c r="E34" s="6">
        <v>2.8715277777777781E-2</v>
      </c>
      <c r="F34" s="6">
        <v>5.8252314814814819E-2</v>
      </c>
      <c r="G34" s="6">
        <f t="shared" si="0"/>
        <v>2.9537037037037039E-2</v>
      </c>
      <c r="H34" s="4" t="s">
        <v>24</v>
      </c>
    </row>
    <row r="35" spans="1:8" ht="15.75" thickBot="1">
      <c r="A35" s="3" t="s">
        <v>144</v>
      </c>
      <c r="B35" s="4">
        <v>180025001</v>
      </c>
      <c r="C35" s="4">
        <v>9999999999</v>
      </c>
      <c r="D35" s="5">
        <v>50832</v>
      </c>
      <c r="E35" s="6">
        <v>2.9097222222222222E-2</v>
      </c>
      <c r="F35" s="6">
        <v>4.2847222222222224E-2</v>
      </c>
      <c r="G35" s="6">
        <f t="shared" si="0"/>
        <v>1.3750000000000002E-2</v>
      </c>
      <c r="H35" s="4" t="s">
        <v>24</v>
      </c>
    </row>
    <row r="36" spans="1:8" ht="15.75" thickBot="1">
      <c r="A36" s="50" t="s">
        <v>57</v>
      </c>
      <c r="B36" s="51"/>
      <c r="C36" s="52"/>
      <c r="D36" s="8">
        <f>SUM(D3:D35)</f>
        <v>2624400</v>
      </c>
      <c r="E36" s="27"/>
      <c r="F36" s="27"/>
      <c r="G36" s="32">
        <v>1.8005324074074076</v>
      </c>
      <c r="H36" s="7"/>
    </row>
  </sheetData>
  <mergeCells count="2">
    <mergeCell ref="A1:H1"/>
    <mergeCell ref="A36:C3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K9" sqref="K9"/>
    </sheetView>
  </sheetViews>
  <sheetFormatPr defaultRowHeight="15"/>
  <cols>
    <col min="1" max="1" width="11.28515625" bestFit="1" customWidth="1"/>
    <col min="2" max="2" width="9" bestFit="1" customWidth="1"/>
    <col min="3" max="3" width="10" bestFit="1" customWidth="1"/>
    <col min="5" max="5" width="10" bestFit="1" customWidth="1"/>
    <col min="7" max="7" width="12.85546875" bestFit="1" customWidth="1"/>
    <col min="8" max="8" width="9.85546875" bestFit="1" customWidth="1"/>
  </cols>
  <sheetData>
    <row r="1" spans="1:8" ht="15.75" thickBot="1">
      <c r="A1" s="47" t="s">
        <v>161</v>
      </c>
      <c r="B1" s="48"/>
      <c r="C1" s="48"/>
      <c r="D1" s="48"/>
      <c r="E1" s="48"/>
      <c r="F1" s="48"/>
      <c r="G1" s="48"/>
      <c r="H1" s="49"/>
    </row>
    <row r="2" spans="1:8" ht="1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75" thickBot="1">
      <c r="A3" s="3" t="s">
        <v>41</v>
      </c>
      <c r="B3" s="4">
        <v>90000000</v>
      </c>
      <c r="C3" s="4">
        <v>90088100</v>
      </c>
      <c r="D3" s="5">
        <v>87775</v>
      </c>
      <c r="E3" s="6">
        <v>6.7777777777777784E-2</v>
      </c>
      <c r="F3" s="6">
        <v>8.5312499999999999E-2</v>
      </c>
      <c r="G3" s="6">
        <f t="shared" ref="G3:G34" si="0">F3-E3</f>
        <v>1.7534722222222215E-2</v>
      </c>
      <c r="H3" s="4" t="s">
        <v>24</v>
      </c>
    </row>
    <row r="4" spans="1:8" ht="15.75" thickBot="1">
      <c r="A4" s="3" t="s">
        <v>42</v>
      </c>
      <c r="B4" s="4">
        <v>90088101</v>
      </c>
      <c r="C4" s="4">
        <v>90176201</v>
      </c>
      <c r="D4" s="5">
        <v>87793</v>
      </c>
      <c r="E4" s="6">
        <v>6.8240740740740741E-2</v>
      </c>
      <c r="F4" s="6">
        <v>8.9502314814814812E-2</v>
      </c>
      <c r="G4" s="6">
        <f t="shared" si="0"/>
        <v>2.1261574074074072E-2</v>
      </c>
      <c r="H4" s="4" t="s">
        <v>24</v>
      </c>
    </row>
    <row r="5" spans="1:8" ht="15.75" thickBot="1">
      <c r="A5" s="3" t="s">
        <v>43</v>
      </c>
      <c r="B5" s="4">
        <v>90176202</v>
      </c>
      <c r="C5" s="4">
        <v>90269302</v>
      </c>
      <c r="D5" s="5">
        <v>87331</v>
      </c>
      <c r="E5" s="6">
        <v>6.8564814814814815E-2</v>
      </c>
      <c r="F5" s="6">
        <v>9.2442129629629624E-2</v>
      </c>
      <c r="G5" s="6">
        <f t="shared" si="0"/>
        <v>2.387731481481481E-2</v>
      </c>
      <c r="H5" s="4" t="s">
        <v>24</v>
      </c>
    </row>
    <row r="6" spans="1:8" ht="15.75" thickBot="1">
      <c r="A6" s="3" t="s">
        <v>44</v>
      </c>
      <c r="B6" s="4">
        <v>90269303</v>
      </c>
      <c r="C6" s="4">
        <v>90366403</v>
      </c>
      <c r="D6" s="5">
        <v>87178</v>
      </c>
      <c r="E6" s="6">
        <v>6.8935185185185183E-2</v>
      </c>
      <c r="F6" s="6">
        <v>9.6886574074074083E-2</v>
      </c>
      <c r="G6" s="6">
        <f t="shared" si="0"/>
        <v>2.7951388888888901E-2</v>
      </c>
      <c r="H6" s="4" t="s">
        <v>24</v>
      </c>
    </row>
    <row r="7" spans="1:8" s="13" customFormat="1" ht="15.75" thickBot="1">
      <c r="A7" s="3" t="s">
        <v>45</v>
      </c>
      <c r="B7" s="10">
        <v>90366404</v>
      </c>
      <c r="C7" s="10">
        <v>90454504</v>
      </c>
      <c r="D7" s="11">
        <v>87247</v>
      </c>
      <c r="E7" s="12">
        <v>6.9236111111111109E-2</v>
      </c>
      <c r="F7" s="12">
        <v>9.5578703703703694E-2</v>
      </c>
      <c r="G7" s="6">
        <f t="shared" si="0"/>
        <v>2.6342592592592584E-2</v>
      </c>
      <c r="H7" s="4" t="s">
        <v>24</v>
      </c>
    </row>
    <row r="8" spans="1:8" ht="15.75" thickBot="1">
      <c r="A8" s="3" t="s">
        <v>46</v>
      </c>
      <c r="B8" s="4">
        <v>90454505</v>
      </c>
      <c r="C8" s="4">
        <v>90543605</v>
      </c>
      <c r="D8" s="5">
        <v>87706</v>
      </c>
      <c r="E8" s="6">
        <v>6.9641203703703705E-2</v>
      </c>
      <c r="F8" s="6">
        <v>9.1087962962962954E-2</v>
      </c>
      <c r="G8" s="6">
        <f t="shared" si="0"/>
        <v>2.1446759259259249E-2</v>
      </c>
      <c r="H8" s="4" t="s">
        <v>24</v>
      </c>
    </row>
    <row r="9" spans="1:8" ht="15.75" thickBot="1">
      <c r="A9" s="3" t="s">
        <v>47</v>
      </c>
      <c r="B9" s="4">
        <v>90543606</v>
      </c>
      <c r="C9" s="4">
        <v>90633706</v>
      </c>
      <c r="D9" s="5">
        <v>87850</v>
      </c>
      <c r="E9" s="6">
        <v>7.003472222222222E-2</v>
      </c>
      <c r="F9" s="6">
        <v>9.4652777777777766E-2</v>
      </c>
      <c r="G9" s="6">
        <f t="shared" si="0"/>
        <v>2.4618055555555546E-2</v>
      </c>
      <c r="H9" s="4" t="s">
        <v>24</v>
      </c>
    </row>
    <row r="10" spans="1:8" ht="15.75" thickBot="1">
      <c r="A10" s="3" t="s">
        <v>48</v>
      </c>
      <c r="B10" s="4">
        <v>90633707</v>
      </c>
      <c r="C10" s="4">
        <v>90723807</v>
      </c>
      <c r="D10" s="5">
        <v>87285</v>
      </c>
      <c r="E10" s="6">
        <v>7.0381944444444441E-2</v>
      </c>
      <c r="F10" s="6">
        <v>9.6145833333333333E-2</v>
      </c>
      <c r="G10" s="6">
        <f t="shared" si="0"/>
        <v>2.5763888888888892E-2</v>
      </c>
      <c r="H10" s="4" t="s">
        <v>24</v>
      </c>
    </row>
    <row r="11" spans="1:8" ht="15.75" thickBot="1">
      <c r="A11" s="3" t="s">
        <v>49</v>
      </c>
      <c r="B11" s="4">
        <v>90723808</v>
      </c>
      <c r="C11" s="4">
        <v>90812908</v>
      </c>
      <c r="D11" s="5">
        <v>87014</v>
      </c>
      <c r="E11" s="6">
        <v>7.0717592592592596E-2</v>
      </c>
      <c r="F11" s="6">
        <v>9.6238425925925922E-2</v>
      </c>
      <c r="G11" s="6">
        <f t="shared" si="0"/>
        <v>2.5520833333333326E-2</v>
      </c>
      <c r="H11" s="4" t="s">
        <v>24</v>
      </c>
    </row>
    <row r="12" spans="1:8" ht="15.75" thickBot="1">
      <c r="A12" s="3" t="s">
        <v>50</v>
      </c>
      <c r="B12" s="4">
        <v>90812909</v>
      </c>
      <c r="C12" s="4">
        <v>90903009</v>
      </c>
      <c r="D12" s="5">
        <v>87916</v>
      </c>
      <c r="E12" s="6">
        <v>7.1087962962962964E-2</v>
      </c>
      <c r="F12" s="6">
        <v>9.5659722222222229E-2</v>
      </c>
      <c r="G12" s="6">
        <f t="shared" si="0"/>
        <v>2.4571759259259265E-2</v>
      </c>
      <c r="H12" s="4" t="s">
        <v>24</v>
      </c>
    </row>
    <row r="13" spans="1:8" ht="15.75" thickBot="1">
      <c r="A13" s="3" t="s">
        <v>51</v>
      </c>
      <c r="B13" s="4">
        <v>90903010</v>
      </c>
      <c r="C13" s="4">
        <v>90996110</v>
      </c>
      <c r="D13" s="5">
        <v>87825</v>
      </c>
      <c r="E13" s="6">
        <v>7.1469907407407399E-2</v>
      </c>
      <c r="F13" s="6">
        <v>8.9756944444444445E-2</v>
      </c>
      <c r="G13" s="6">
        <f t="shared" si="0"/>
        <v>1.8287037037037046E-2</v>
      </c>
      <c r="H13" s="4" t="s">
        <v>24</v>
      </c>
    </row>
    <row r="14" spans="1:8" ht="15.75" thickBot="1">
      <c r="A14" s="3" t="s">
        <v>52</v>
      </c>
      <c r="B14" s="4">
        <v>90996111</v>
      </c>
      <c r="C14" s="4">
        <v>91086211</v>
      </c>
      <c r="D14" s="5">
        <v>87481</v>
      </c>
      <c r="E14" s="6">
        <v>7.1944444444444436E-2</v>
      </c>
      <c r="F14" s="6">
        <v>9.7164351851851849E-2</v>
      </c>
      <c r="G14" s="6">
        <f t="shared" si="0"/>
        <v>2.5219907407407413E-2</v>
      </c>
      <c r="H14" s="4" t="s">
        <v>24</v>
      </c>
    </row>
    <row r="15" spans="1:8" ht="15.75" thickBot="1">
      <c r="A15" s="3" t="s">
        <v>53</v>
      </c>
      <c r="B15" s="4">
        <v>91086212</v>
      </c>
      <c r="C15" s="4">
        <v>91175312</v>
      </c>
      <c r="D15" s="5">
        <v>87261</v>
      </c>
      <c r="E15" s="6">
        <v>7.2581018518518517E-2</v>
      </c>
      <c r="F15" s="6">
        <v>9.6226851851851855E-2</v>
      </c>
      <c r="G15" s="6">
        <f t="shared" si="0"/>
        <v>2.3645833333333338E-2</v>
      </c>
      <c r="H15" s="4" t="s">
        <v>24</v>
      </c>
    </row>
    <row r="16" spans="1:8" ht="15.75" thickBot="1">
      <c r="A16" s="3" t="s">
        <v>54</v>
      </c>
      <c r="B16" s="4">
        <v>91175313</v>
      </c>
      <c r="C16" s="4">
        <v>91264413</v>
      </c>
      <c r="D16" s="5">
        <v>87518</v>
      </c>
      <c r="E16" s="6">
        <v>7.2916666666666671E-2</v>
      </c>
      <c r="F16" s="6">
        <v>9.6238425925925922E-2</v>
      </c>
      <c r="G16" s="6">
        <f t="shared" si="0"/>
        <v>2.332175925925925E-2</v>
      </c>
      <c r="H16" s="4" t="s">
        <v>24</v>
      </c>
    </row>
    <row r="17" spans="1:14" ht="15.75" thickBot="1">
      <c r="A17" s="3" t="s">
        <v>55</v>
      </c>
      <c r="B17" s="4">
        <v>91264414</v>
      </c>
      <c r="C17" s="4">
        <v>91353514</v>
      </c>
      <c r="D17" s="5">
        <v>87834</v>
      </c>
      <c r="E17" s="6">
        <v>7.3275462962962959E-2</v>
      </c>
      <c r="F17" s="6">
        <v>9.3912037037037044E-2</v>
      </c>
      <c r="G17" s="6">
        <f t="shared" si="0"/>
        <v>2.0636574074074085E-2</v>
      </c>
      <c r="H17" s="4" t="s">
        <v>24</v>
      </c>
    </row>
    <row r="18" spans="1:14" ht="15.75" thickBot="1">
      <c r="A18" s="3" t="s">
        <v>56</v>
      </c>
      <c r="B18" s="4">
        <v>91353515</v>
      </c>
      <c r="C18" s="4">
        <v>91441615</v>
      </c>
      <c r="D18" s="5">
        <v>87914</v>
      </c>
      <c r="E18" s="6">
        <v>7.3587962962962966E-2</v>
      </c>
      <c r="F18" s="6">
        <v>9.1817129629629624E-2</v>
      </c>
      <c r="G18" s="6">
        <f t="shared" si="0"/>
        <v>1.8229166666666657E-2</v>
      </c>
      <c r="H18" s="4" t="s">
        <v>24</v>
      </c>
    </row>
    <row r="19" spans="1:14" ht="15.75" thickBot="1">
      <c r="A19" s="3" t="s">
        <v>145</v>
      </c>
      <c r="B19" s="4">
        <v>91441616</v>
      </c>
      <c r="C19" s="4">
        <v>91528716</v>
      </c>
      <c r="D19" s="5">
        <v>87101</v>
      </c>
      <c r="E19" s="6">
        <v>7.3923611111111107E-2</v>
      </c>
      <c r="F19" s="6">
        <v>9.7337962962962973E-2</v>
      </c>
      <c r="G19" s="6">
        <f t="shared" si="0"/>
        <v>2.3414351851851867E-2</v>
      </c>
      <c r="H19" s="4" t="s">
        <v>24</v>
      </c>
    </row>
    <row r="20" spans="1:14" ht="15.75" thickBot="1">
      <c r="A20" s="3" t="s">
        <v>146</v>
      </c>
      <c r="B20" s="4">
        <v>91528717</v>
      </c>
      <c r="C20" s="4">
        <v>91615817</v>
      </c>
      <c r="D20" s="5">
        <v>87101</v>
      </c>
      <c r="E20" s="6">
        <v>7.4236111111111114E-2</v>
      </c>
      <c r="F20" s="6">
        <v>9.7685185185185194E-2</v>
      </c>
      <c r="G20" s="6">
        <f t="shared" si="0"/>
        <v>2.3449074074074081E-2</v>
      </c>
      <c r="H20" s="4" t="s">
        <v>24</v>
      </c>
    </row>
    <row r="21" spans="1:14" ht="15.75" thickBot="1">
      <c r="A21" s="3" t="s">
        <v>147</v>
      </c>
      <c r="B21" s="4">
        <v>91615818</v>
      </c>
      <c r="C21" s="4">
        <v>91702918</v>
      </c>
      <c r="D21" s="5">
        <v>87100</v>
      </c>
      <c r="E21" s="6">
        <v>7.4548611111111107E-2</v>
      </c>
      <c r="F21" s="6">
        <v>9.7835648148148158E-2</v>
      </c>
      <c r="G21" s="6">
        <f t="shared" si="0"/>
        <v>2.3287037037037051E-2</v>
      </c>
      <c r="H21" s="4" t="s">
        <v>24</v>
      </c>
    </row>
    <row r="22" spans="1:14" ht="15.75" thickBot="1">
      <c r="A22" s="3" t="s">
        <v>148</v>
      </c>
      <c r="B22" s="4">
        <v>91702919</v>
      </c>
      <c r="C22" s="4">
        <v>91790019</v>
      </c>
      <c r="D22" s="5">
        <v>87101</v>
      </c>
      <c r="E22" s="6">
        <v>7.4965277777777783E-2</v>
      </c>
      <c r="F22" s="6">
        <v>9.7280092592592585E-2</v>
      </c>
      <c r="G22" s="6">
        <f t="shared" si="0"/>
        <v>2.2314814814814801E-2</v>
      </c>
      <c r="H22" s="4" t="s">
        <v>24</v>
      </c>
      <c r="N22" s="13"/>
    </row>
    <row r="23" spans="1:14" s="13" customFormat="1" ht="15.75" thickBot="1">
      <c r="A23" s="3" t="s">
        <v>149</v>
      </c>
      <c r="B23" s="10">
        <v>91790020</v>
      </c>
      <c r="C23" s="10">
        <v>91877120</v>
      </c>
      <c r="D23" s="11">
        <v>87100</v>
      </c>
      <c r="E23" s="12">
        <v>7.5277777777777777E-2</v>
      </c>
      <c r="F23" s="12">
        <v>9.4710648148148155E-2</v>
      </c>
      <c r="G23" s="6">
        <f t="shared" si="0"/>
        <v>1.9432870370370378E-2</v>
      </c>
      <c r="H23" s="4" t="s">
        <v>24</v>
      </c>
      <c r="N23"/>
    </row>
    <row r="24" spans="1:14" ht="15.75" thickBot="1">
      <c r="A24" s="3" t="s">
        <v>150</v>
      </c>
      <c r="B24" s="4">
        <v>91877121</v>
      </c>
      <c r="C24" s="4">
        <v>91964221</v>
      </c>
      <c r="D24" s="5">
        <v>87100</v>
      </c>
      <c r="E24" s="6">
        <v>7.554398148148149E-2</v>
      </c>
      <c r="F24" s="6">
        <v>9.9490740740740755E-2</v>
      </c>
      <c r="G24" s="6">
        <f t="shared" si="0"/>
        <v>2.3946759259259265E-2</v>
      </c>
      <c r="H24" s="4" t="s">
        <v>24</v>
      </c>
    </row>
    <row r="25" spans="1:14" ht="15.75" thickBot="1">
      <c r="A25" s="3" t="s">
        <v>151</v>
      </c>
      <c r="B25" s="4">
        <v>91964222</v>
      </c>
      <c r="C25" s="4">
        <v>92051322</v>
      </c>
      <c r="D25" s="5">
        <v>87101</v>
      </c>
      <c r="E25" s="6">
        <v>7.5798611111111108E-2</v>
      </c>
      <c r="F25" s="6">
        <v>9.7997685185185188E-2</v>
      </c>
      <c r="G25" s="6">
        <f t="shared" si="0"/>
        <v>2.2199074074074079E-2</v>
      </c>
      <c r="H25" s="4" t="s">
        <v>24</v>
      </c>
    </row>
    <row r="26" spans="1:14" ht="15.75" thickBot="1">
      <c r="A26" s="3" t="s">
        <v>152</v>
      </c>
      <c r="B26" s="4">
        <v>92051323</v>
      </c>
      <c r="C26" s="4">
        <v>92138423</v>
      </c>
      <c r="D26" s="5">
        <v>87101</v>
      </c>
      <c r="E26" s="6">
        <v>7.6180555555555557E-2</v>
      </c>
      <c r="F26" s="6">
        <v>9.9548611111111115E-2</v>
      </c>
      <c r="G26" s="6">
        <f t="shared" si="0"/>
        <v>2.3368055555555559E-2</v>
      </c>
      <c r="H26" s="4" t="s">
        <v>24</v>
      </c>
    </row>
    <row r="27" spans="1:14" ht="15.75" thickBot="1">
      <c r="A27" s="3" t="s">
        <v>153</v>
      </c>
      <c r="B27" s="4">
        <v>92138424</v>
      </c>
      <c r="C27" s="4">
        <v>92225524</v>
      </c>
      <c r="D27" s="5">
        <v>87101</v>
      </c>
      <c r="E27" s="6">
        <v>7.6574074074074072E-2</v>
      </c>
      <c r="F27" s="6">
        <v>9.9490740740740755E-2</v>
      </c>
      <c r="G27" s="6">
        <f t="shared" si="0"/>
        <v>2.2916666666666682E-2</v>
      </c>
      <c r="H27" s="4" t="s">
        <v>24</v>
      </c>
    </row>
    <row r="28" spans="1:14" ht="15.75" thickBot="1">
      <c r="A28" s="3" t="s">
        <v>154</v>
      </c>
      <c r="B28" s="4">
        <v>92225525</v>
      </c>
      <c r="C28" s="4">
        <v>92312625</v>
      </c>
      <c r="D28" s="5">
        <v>87101</v>
      </c>
      <c r="E28" s="6">
        <v>7.6956018518518521E-2</v>
      </c>
      <c r="F28" s="6">
        <v>9.9328703703703711E-2</v>
      </c>
      <c r="G28" s="6">
        <f t="shared" si="0"/>
        <v>2.237268518518519E-2</v>
      </c>
      <c r="H28" s="4" t="s">
        <v>24</v>
      </c>
    </row>
    <row r="29" spans="1:14" ht="15.75" thickBot="1">
      <c r="A29" s="3" t="s">
        <v>155</v>
      </c>
      <c r="B29" s="4">
        <v>92312626</v>
      </c>
      <c r="C29" s="4">
        <v>92399726</v>
      </c>
      <c r="D29" s="5">
        <v>87101</v>
      </c>
      <c r="E29" s="6">
        <v>7.7280092592592595E-2</v>
      </c>
      <c r="F29" s="6">
        <v>0.10034722222222221</v>
      </c>
      <c r="G29" s="6">
        <f t="shared" si="0"/>
        <v>2.3067129629629618E-2</v>
      </c>
      <c r="H29" s="4" t="s">
        <v>24</v>
      </c>
    </row>
    <row r="30" spans="1:14" ht="15.75" thickBot="1">
      <c r="A30" s="3" t="s">
        <v>156</v>
      </c>
      <c r="B30" s="4">
        <v>92399727</v>
      </c>
      <c r="C30" s="4">
        <v>92486827</v>
      </c>
      <c r="D30" s="5">
        <v>87099</v>
      </c>
      <c r="E30" s="6">
        <v>7.7650462962962963E-2</v>
      </c>
      <c r="F30" s="6">
        <v>0.10041666666666667</v>
      </c>
      <c r="G30" s="6">
        <f t="shared" si="0"/>
        <v>2.2766203703703705E-2</v>
      </c>
      <c r="H30" s="4" t="s">
        <v>24</v>
      </c>
    </row>
    <row r="31" spans="1:14" ht="15.75" thickBot="1">
      <c r="A31" s="3" t="s">
        <v>157</v>
      </c>
      <c r="B31" s="4">
        <v>92486828</v>
      </c>
      <c r="C31" s="4">
        <v>92573928</v>
      </c>
      <c r="D31" s="5">
        <v>87101</v>
      </c>
      <c r="E31" s="6">
        <v>7.7997685185185184E-2</v>
      </c>
      <c r="F31" s="6">
        <v>0.10099537037037037</v>
      </c>
      <c r="G31" s="6">
        <f t="shared" si="0"/>
        <v>2.299768518518519E-2</v>
      </c>
      <c r="H31" s="4" t="s">
        <v>24</v>
      </c>
    </row>
    <row r="32" spans="1:14" ht="15.75" thickBot="1">
      <c r="A32" s="3" t="s">
        <v>158</v>
      </c>
      <c r="B32" s="4">
        <v>92573929</v>
      </c>
      <c r="C32" s="4">
        <v>92661529</v>
      </c>
      <c r="D32" s="5">
        <v>87357</v>
      </c>
      <c r="E32" s="6">
        <v>7.8333333333333324E-2</v>
      </c>
      <c r="F32" s="6">
        <v>0.1017824074074074</v>
      </c>
      <c r="G32" s="6">
        <f t="shared" si="0"/>
        <v>2.3449074074074081E-2</v>
      </c>
      <c r="H32" s="4" t="s">
        <v>24</v>
      </c>
    </row>
    <row r="33" spans="1:8" ht="15.75" thickBot="1">
      <c r="A33" s="3" t="s">
        <v>159</v>
      </c>
      <c r="B33" s="4">
        <v>92661530</v>
      </c>
      <c r="C33" s="4">
        <v>92748630</v>
      </c>
      <c r="D33" s="5">
        <v>87101</v>
      </c>
      <c r="E33" s="6">
        <v>7.8750000000000001E-2</v>
      </c>
      <c r="F33" s="6">
        <v>0.10033564814814815</v>
      </c>
      <c r="G33" s="6">
        <f t="shared" si="0"/>
        <v>2.1585648148148145E-2</v>
      </c>
      <c r="H33" s="4" t="s">
        <v>24</v>
      </c>
    </row>
    <row r="34" spans="1:8" ht="15.75" thickBot="1">
      <c r="A34" s="3" t="s">
        <v>160</v>
      </c>
      <c r="B34" s="4">
        <v>92748631</v>
      </c>
      <c r="C34" s="4">
        <v>999999999</v>
      </c>
      <c r="D34" s="5">
        <v>81310</v>
      </c>
      <c r="E34" s="6">
        <v>7.9074074074074074E-2</v>
      </c>
      <c r="F34" s="6">
        <v>0.10153935185185185</v>
      </c>
      <c r="G34" s="6">
        <f t="shared" si="0"/>
        <v>2.2465277777777778E-2</v>
      </c>
      <c r="H34" s="4" t="s">
        <v>24</v>
      </c>
    </row>
    <row r="35" spans="1:8" ht="15.75" thickBot="1">
      <c r="A35" s="50" t="s">
        <v>57</v>
      </c>
      <c r="B35" s="51"/>
      <c r="C35" s="52"/>
      <c r="D35" s="8">
        <f>SUM(D3:D34)</f>
        <v>2789004</v>
      </c>
      <c r="E35" s="7"/>
      <c r="F35" s="7"/>
      <c r="G35" s="6">
        <f>SUM(G3:G34)</f>
        <v>0.73126157407407411</v>
      </c>
      <c r="H35" s="7"/>
    </row>
  </sheetData>
  <mergeCells count="2">
    <mergeCell ref="A1:H1"/>
    <mergeCell ref="A35:C3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D1"/>
    </sheetView>
  </sheetViews>
  <sheetFormatPr defaultRowHeight="15"/>
  <cols>
    <col min="1" max="1" width="19.140625" bestFit="1" customWidth="1"/>
    <col min="2" max="2" width="17.28515625" bestFit="1" customWidth="1"/>
    <col min="3" max="3" width="10.140625" bestFit="1" customWidth="1"/>
    <col min="4" max="4" width="11.140625" bestFit="1" customWidth="1"/>
  </cols>
  <sheetData>
    <row r="1" spans="1:4">
      <c r="A1" s="43" t="s">
        <v>103</v>
      </c>
      <c r="B1" s="43"/>
      <c r="C1" s="43"/>
      <c r="D1" s="43"/>
    </row>
    <row r="2" spans="1:4">
      <c r="A2" s="14" t="s">
        <v>87</v>
      </c>
      <c r="B2" s="14" t="s">
        <v>73</v>
      </c>
      <c r="C2" s="14" t="s">
        <v>7</v>
      </c>
      <c r="D2" s="14" t="s">
        <v>66</v>
      </c>
    </row>
    <row r="3" spans="1:4">
      <c r="A3" s="19">
        <v>11</v>
      </c>
      <c r="B3" s="15" t="s">
        <v>84</v>
      </c>
      <c r="C3" s="15" t="s">
        <v>24</v>
      </c>
      <c r="D3" s="16">
        <v>3.472222222222222E-3</v>
      </c>
    </row>
    <row r="4" spans="1:4">
      <c r="A4" s="19">
        <v>12</v>
      </c>
      <c r="B4" s="15" t="s">
        <v>83</v>
      </c>
      <c r="C4" s="15" t="s">
        <v>24</v>
      </c>
      <c r="D4" s="16">
        <v>3.472222222222222E-3</v>
      </c>
    </row>
    <row r="5" spans="1:4">
      <c r="A5" s="19">
        <v>13</v>
      </c>
      <c r="B5" s="15" t="s">
        <v>90</v>
      </c>
      <c r="C5" s="15" t="s">
        <v>24</v>
      </c>
      <c r="D5" s="16">
        <v>3.472222222222222E-3</v>
      </c>
    </row>
    <row r="6" spans="1:4">
      <c r="A6" s="53" t="s">
        <v>57</v>
      </c>
      <c r="B6" s="53"/>
      <c r="C6" s="53"/>
      <c r="D6" s="17">
        <f>SUM(D3:D5)</f>
        <v>1.0416666666666666E-2</v>
      </c>
    </row>
    <row r="23" spans="5:5">
      <c r="E23" s="18"/>
    </row>
  </sheetData>
  <mergeCells count="2">
    <mergeCell ref="A1:D1"/>
    <mergeCell ref="A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H14" sqref="H14"/>
    </sheetView>
  </sheetViews>
  <sheetFormatPr defaultRowHeight="15"/>
  <cols>
    <col min="1" max="1" width="15.140625" bestFit="1" customWidth="1"/>
    <col min="2" max="2" width="13.42578125" bestFit="1" customWidth="1"/>
    <col min="3" max="3" width="10" bestFit="1" customWidth="1"/>
    <col min="5" max="5" width="11.5703125" bestFit="1" customWidth="1"/>
    <col min="6" max="6" width="11.140625" bestFit="1" customWidth="1"/>
  </cols>
  <sheetData>
    <row r="1" spans="1:11">
      <c r="A1" s="54" t="s">
        <v>255</v>
      </c>
      <c r="B1" s="54"/>
      <c r="C1" s="54"/>
      <c r="D1" s="54"/>
      <c r="E1" s="54"/>
      <c r="F1" s="54"/>
    </row>
    <row r="2" spans="1:11">
      <c r="A2" s="20" t="s">
        <v>89</v>
      </c>
      <c r="B2" s="20" t="s">
        <v>107</v>
      </c>
      <c r="C2" s="20" t="s">
        <v>4</v>
      </c>
      <c r="D2" s="20" t="s">
        <v>5</v>
      </c>
      <c r="E2" s="20" t="s">
        <v>98</v>
      </c>
      <c r="F2" s="20" t="s">
        <v>99</v>
      </c>
    </row>
    <row r="3" spans="1:11">
      <c r="A3" s="21" t="s">
        <v>92</v>
      </c>
      <c r="B3" s="21">
        <v>48502</v>
      </c>
      <c r="C3" s="23">
        <v>0.82533564814814808</v>
      </c>
      <c r="D3" s="23">
        <v>0.82574074074074078</v>
      </c>
      <c r="E3" s="23">
        <f>D3-C3</f>
        <v>4.0509259259269292E-4</v>
      </c>
      <c r="F3" s="21" t="s">
        <v>24</v>
      </c>
    </row>
    <row r="4" spans="1:11">
      <c r="A4" s="21" t="s">
        <v>93</v>
      </c>
      <c r="B4" s="21">
        <v>50892</v>
      </c>
      <c r="C4" s="23">
        <v>0.82643518518518511</v>
      </c>
      <c r="D4" s="23">
        <v>0.8265393518518519</v>
      </c>
      <c r="E4" s="23">
        <v>9.2592592592592588E-5</v>
      </c>
      <c r="F4" s="21" t="s">
        <v>24</v>
      </c>
    </row>
    <row r="5" spans="1:11">
      <c r="A5" s="21" t="s">
        <v>94</v>
      </c>
      <c r="B5" s="21">
        <v>77496</v>
      </c>
      <c r="C5" s="23">
        <v>0.85237268518518527</v>
      </c>
      <c r="D5" s="23">
        <v>0.85278935185185178</v>
      </c>
      <c r="E5" s="23">
        <f t="shared" ref="E5:E10" si="0">D5-C5</f>
        <v>4.1666666666650976E-4</v>
      </c>
      <c r="F5" s="21" t="s">
        <v>24</v>
      </c>
    </row>
    <row r="6" spans="1:11">
      <c r="A6" s="21" t="s">
        <v>269</v>
      </c>
      <c r="B6" s="21">
        <v>2496</v>
      </c>
      <c r="C6" s="23">
        <v>0.82291666666666663</v>
      </c>
      <c r="D6" s="23">
        <v>0.82303240740740735</v>
      </c>
      <c r="E6" s="23">
        <v>1.1574074074074073E-4</v>
      </c>
      <c r="F6" s="21" t="s">
        <v>24</v>
      </c>
    </row>
    <row r="7" spans="1:11">
      <c r="A7" s="21" t="s">
        <v>95</v>
      </c>
      <c r="B7" s="21">
        <v>4659</v>
      </c>
      <c r="C7" s="23">
        <v>0.8531481481481481</v>
      </c>
      <c r="D7" s="23">
        <v>0.85340277777777773</v>
      </c>
      <c r="E7" s="23">
        <f t="shared" si="0"/>
        <v>2.5462962962963243E-4</v>
      </c>
      <c r="F7" s="21" t="s">
        <v>24</v>
      </c>
    </row>
    <row r="8" spans="1:11">
      <c r="A8" s="21" t="s">
        <v>96</v>
      </c>
      <c r="B8" s="21">
        <v>180260</v>
      </c>
      <c r="C8" s="23">
        <v>0.82392361111111112</v>
      </c>
      <c r="D8" s="23">
        <v>0.82473379629629628</v>
      </c>
      <c r="E8" s="23">
        <f t="shared" si="0"/>
        <v>8.101851851851638E-4</v>
      </c>
      <c r="F8" s="21" t="s">
        <v>24</v>
      </c>
      <c r="K8" s="31"/>
    </row>
    <row r="9" spans="1:11">
      <c r="A9" s="21" t="s">
        <v>97</v>
      </c>
      <c r="B9" s="21">
        <v>67781</v>
      </c>
      <c r="C9" s="23">
        <v>0.8539699074074073</v>
      </c>
      <c r="D9" s="23">
        <v>0.85576388888888888</v>
      </c>
      <c r="E9" s="23">
        <f t="shared" si="0"/>
        <v>1.7939814814815769E-3</v>
      </c>
      <c r="F9" s="21" t="s">
        <v>24</v>
      </c>
    </row>
    <row r="10" spans="1:11">
      <c r="A10" s="21" t="s">
        <v>100</v>
      </c>
      <c r="B10" s="21">
        <v>26606</v>
      </c>
      <c r="C10" s="23">
        <v>0.85405092592592602</v>
      </c>
      <c r="D10" s="23">
        <v>0.85452546296296295</v>
      </c>
      <c r="E10" s="23">
        <f t="shared" si="0"/>
        <v>4.7453703703692618E-4</v>
      </c>
      <c r="F10" s="21" t="s">
        <v>24</v>
      </c>
    </row>
    <row r="11" spans="1:11">
      <c r="A11" s="44" t="s">
        <v>57</v>
      </c>
      <c r="B11" s="46"/>
      <c r="C11" s="46"/>
      <c r="D11" s="45"/>
      <c r="E11" s="26">
        <f>SUM(E3:E10)</f>
        <v>4.3634259259258349E-3</v>
      </c>
      <c r="F11" s="15"/>
    </row>
  </sheetData>
  <mergeCells count="2">
    <mergeCell ref="A1:F1"/>
    <mergeCell ref="A11:D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7"/>
  <sheetViews>
    <sheetView topLeftCell="A22" workbookViewId="0">
      <selection activeCell="L43" sqref="L43"/>
    </sheetView>
  </sheetViews>
  <sheetFormatPr defaultRowHeight="15"/>
  <cols>
    <col min="1" max="1" width="39.42578125" bestFit="1" customWidth="1"/>
    <col min="2" max="2" width="16.42578125" bestFit="1" customWidth="1"/>
    <col min="3" max="3" width="10" bestFit="1" customWidth="1"/>
    <col min="5" max="5" width="12.140625" customWidth="1"/>
    <col min="6" max="6" width="11.140625" bestFit="1" customWidth="1"/>
    <col min="13" max="13" width="9.7109375" customWidth="1"/>
  </cols>
  <sheetData>
    <row r="1" spans="1:13" ht="15.75" thickBot="1">
      <c r="A1" s="47" t="s">
        <v>117</v>
      </c>
      <c r="B1" s="48"/>
      <c r="C1" s="48"/>
      <c r="D1" s="48"/>
      <c r="E1" s="48"/>
      <c r="F1" s="49"/>
    </row>
    <row r="2" spans="1:13" ht="15.75" thickBot="1">
      <c r="A2" s="1" t="s">
        <v>89</v>
      </c>
      <c r="B2" s="2" t="s">
        <v>111</v>
      </c>
      <c r="C2" s="2" t="s">
        <v>4</v>
      </c>
      <c r="D2" s="2" t="s">
        <v>5</v>
      </c>
      <c r="E2" s="2" t="s">
        <v>116</v>
      </c>
      <c r="F2" s="2" t="s">
        <v>99</v>
      </c>
    </row>
    <row r="3" spans="1:13" ht="15.75" thickBot="1">
      <c r="A3" s="3" t="s">
        <v>232</v>
      </c>
      <c r="B3" s="5">
        <v>12730</v>
      </c>
      <c r="C3" s="6">
        <v>0.95978009259259256</v>
      </c>
      <c r="D3" s="6">
        <v>0.96021990740740737</v>
      </c>
      <c r="E3" s="6">
        <v>4.3981481481481481E-4</v>
      </c>
      <c r="F3" s="4" t="s">
        <v>24</v>
      </c>
    </row>
    <row r="4" spans="1:13" ht="15.75" thickBot="1">
      <c r="A4" s="3" t="s">
        <v>231</v>
      </c>
      <c r="B4" s="5">
        <v>2555</v>
      </c>
      <c r="C4" s="6">
        <v>0.92769675925925921</v>
      </c>
      <c r="D4" s="6">
        <v>0.92815972222222232</v>
      </c>
      <c r="E4" s="6">
        <v>4.6296296296296293E-4</v>
      </c>
      <c r="F4" s="4" t="s">
        <v>24</v>
      </c>
    </row>
    <row r="5" spans="1:13" ht="15.75" thickBot="1">
      <c r="A5" s="3" t="s">
        <v>230</v>
      </c>
      <c r="B5" s="5">
        <v>2170</v>
      </c>
      <c r="C5" s="6">
        <v>0.92694444444444446</v>
      </c>
      <c r="D5" s="6">
        <v>0.92753472222222222</v>
      </c>
      <c r="E5" s="6">
        <f>D5-C5</f>
        <v>5.9027777777775903E-4</v>
      </c>
      <c r="F5" s="4" t="s">
        <v>24</v>
      </c>
    </row>
    <row r="6" spans="1:13" ht="15.75" thickBot="1">
      <c r="A6" s="3" t="s">
        <v>233</v>
      </c>
      <c r="B6" s="5">
        <v>17455</v>
      </c>
      <c r="C6" s="6">
        <v>0.92972222222222223</v>
      </c>
      <c r="D6" s="6">
        <v>0.93103009259259262</v>
      </c>
      <c r="E6" s="6">
        <f t="shared" ref="E6:E10" si="0">D6-C6</f>
        <v>1.3078703703703898E-3</v>
      </c>
      <c r="F6" s="4" t="s">
        <v>24</v>
      </c>
    </row>
    <row r="7" spans="1:13" ht="15.75" thickBot="1">
      <c r="A7" s="3" t="s">
        <v>112</v>
      </c>
      <c r="B7" s="5">
        <v>29548</v>
      </c>
      <c r="C7" s="6">
        <v>0.91260416666666666</v>
      </c>
      <c r="D7" s="6">
        <v>0.91391203703703694</v>
      </c>
      <c r="E7" s="6">
        <f>D8-C8</f>
        <v>8.5648148148154135E-4</v>
      </c>
      <c r="F7" s="4" t="s">
        <v>24</v>
      </c>
    </row>
    <row r="8" spans="1:13" ht="15.75" thickBot="1">
      <c r="A8" s="3" t="s">
        <v>113</v>
      </c>
      <c r="B8" s="5">
        <v>23081</v>
      </c>
      <c r="C8" s="6">
        <v>0.91432870370370367</v>
      </c>
      <c r="D8" s="6">
        <v>0.91518518518518521</v>
      </c>
      <c r="E8" s="6">
        <v>8.564814814814815E-4</v>
      </c>
      <c r="F8" s="4" t="s">
        <v>24</v>
      </c>
    </row>
    <row r="9" spans="1:13" ht="15.75" thickBot="1">
      <c r="A9" s="3" t="s">
        <v>114</v>
      </c>
      <c r="B9" s="5">
        <v>23795</v>
      </c>
      <c r="C9" s="6">
        <v>0.91545138888888899</v>
      </c>
      <c r="D9" s="6">
        <v>0.91612268518518514</v>
      </c>
      <c r="E9" s="6">
        <f t="shared" si="0"/>
        <v>6.7129629629614218E-4</v>
      </c>
      <c r="F9" s="4" t="s">
        <v>24</v>
      </c>
    </row>
    <row r="10" spans="1:13" ht="15.75" thickBot="1">
      <c r="A10" s="3" t="s">
        <v>115</v>
      </c>
      <c r="B10" s="5">
        <v>8</v>
      </c>
      <c r="C10" s="6">
        <v>0.91629629629629628</v>
      </c>
      <c r="D10" s="6">
        <v>0.91721064814814823</v>
      </c>
      <c r="E10" s="6">
        <f t="shared" si="0"/>
        <v>9.1435185185195778E-4</v>
      </c>
      <c r="F10" s="4" t="s">
        <v>24</v>
      </c>
    </row>
    <row r="11" spans="1:13" ht="15.75" thickBot="1">
      <c r="A11" s="3" t="s">
        <v>118</v>
      </c>
      <c r="B11" s="5">
        <v>76432</v>
      </c>
      <c r="C11" s="6">
        <v>0.91953703703703704</v>
      </c>
      <c r="D11" s="6">
        <v>0.92578703703703702</v>
      </c>
      <c r="E11" s="6">
        <v>6.2499999999999995E-3</v>
      </c>
      <c r="F11" s="4" t="s">
        <v>24</v>
      </c>
    </row>
    <row r="12" spans="1:13" ht="15.75" thickBot="1">
      <c r="A12" s="50" t="s">
        <v>57</v>
      </c>
      <c r="B12" s="51"/>
      <c r="C12" s="51"/>
      <c r="D12" s="52"/>
      <c r="E12" s="27">
        <f>SUM(E3:E11)</f>
        <v>1.2349537037037048E-2</v>
      </c>
      <c r="F12" s="4"/>
    </row>
    <row r="13" spans="1:13">
      <c r="M13" s="31"/>
    </row>
    <row r="14" spans="1:13" ht="15.75" thickBot="1"/>
    <row r="15" spans="1:13" ht="15.75" thickBot="1">
      <c r="A15" s="47" t="s">
        <v>119</v>
      </c>
      <c r="B15" s="48"/>
      <c r="C15" s="48"/>
      <c r="D15" s="48"/>
      <c r="E15" s="48"/>
      <c r="F15" s="49"/>
    </row>
    <row r="16" spans="1:13" ht="15.75" thickBot="1">
      <c r="A16" s="1" t="s">
        <v>89</v>
      </c>
      <c r="B16" s="2" t="s">
        <v>111</v>
      </c>
      <c r="C16" s="2" t="s">
        <v>4</v>
      </c>
      <c r="D16" s="2" t="s">
        <v>5</v>
      </c>
      <c r="E16" s="2" t="s">
        <v>116</v>
      </c>
      <c r="F16" s="2" t="s">
        <v>99</v>
      </c>
    </row>
    <row r="17" spans="1:6" ht="15.75" thickBot="1">
      <c r="A17" s="3" t="s">
        <v>120</v>
      </c>
      <c r="B17" s="5">
        <v>45794</v>
      </c>
      <c r="C17" s="6">
        <v>0.93165509259259249</v>
      </c>
      <c r="D17" s="6">
        <v>0.93263888888888891</v>
      </c>
      <c r="E17" s="6">
        <v>9.8379629629629642E-4</v>
      </c>
      <c r="F17" s="4" t="s">
        <v>24</v>
      </c>
    </row>
    <row r="18" spans="1:6" ht="15.75" thickBot="1">
      <c r="A18" s="3" t="s">
        <v>121</v>
      </c>
      <c r="B18" s="5">
        <v>45794</v>
      </c>
      <c r="C18" s="6">
        <v>0.93363425925925936</v>
      </c>
      <c r="D18" s="6">
        <v>0.93606481481481485</v>
      </c>
      <c r="E18" s="6">
        <v>2.4305555555555556E-3</v>
      </c>
      <c r="F18" s="4" t="s">
        <v>24</v>
      </c>
    </row>
    <row r="19" spans="1:6" ht="15.75" thickBot="1">
      <c r="A19" s="3" t="s">
        <v>234</v>
      </c>
      <c r="B19" s="5">
        <v>26727</v>
      </c>
      <c r="C19" s="6">
        <v>0.93887731481481485</v>
      </c>
      <c r="D19" s="6">
        <v>0.93918981481481489</v>
      </c>
      <c r="E19" s="6">
        <v>3.1250000000000001E-4</v>
      </c>
      <c r="F19" s="4" t="s">
        <v>24</v>
      </c>
    </row>
    <row r="20" spans="1:6" ht="15.75" thickBot="1">
      <c r="A20" s="3" t="s">
        <v>235</v>
      </c>
      <c r="B20" s="5">
        <v>36640</v>
      </c>
      <c r="C20" s="6">
        <v>0.93931712962962965</v>
      </c>
      <c r="D20" s="6">
        <v>0.94127314814814811</v>
      </c>
      <c r="E20" s="6">
        <v>1.9560185185185184E-3</v>
      </c>
      <c r="F20" s="4" t="s">
        <v>24</v>
      </c>
    </row>
    <row r="21" spans="1:6" ht="15.75" thickBot="1">
      <c r="A21" s="3" t="s">
        <v>236</v>
      </c>
      <c r="B21" s="6">
        <v>63367</v>
      </c>
      <c r="C21" s="6">
        <v>0.94241898148148151</v>
      </c>
      <c r="D21" s="6">
        <v>0.94354166666666661</v>
      </c>
      <c r="E21" s="6">
        <v>1.1226851851851851E-3</v>
      </c>
      <c r="F21" s="4" t="s">
        <v>24</v>
      </c>
    </row>
    <row r="22" spans="1:6" ht="15.75" thickBot="1">
      <c r="A22" s="3" t="s">
        <v>237</v>
      </c>
      <c r="B22" s="5">
        <v>1168</v>
      </c>
      <c r="C22" s="6">
        <v>0.99250000000000005</v>
      </c>
      <c r="D22" s="6">
        <v>0.99285879629629636</v>
      </c>
      <c r="E22" s="6">
        <v>3.5879629629629635E-4</v>
      </c>
      <c r="F22" s="4" t="s">
        <v>24</v>
      </c>
    </row>
    <row r="23" spans="1:6" ht="15.75" thickBot="1">
      <c r="A23" s="3" t="s">
        <v>238</v>
      </c>
      <c r="B23" s="5">
        <v>3033</v>
      </c>
      <c r="C23" s="6">
        <v>0.99076388888888889</v>
      </c>
      <c r="D23" s="6">
        <v>0.99417824074074079</v>
      </c>
      <c r="E23" s="6">
        <v>3.414351851851852E-3</v>
      </c>
      <c r="F23" s="4" t="s">
        <v>24</v>
      </c>
    </row>
    <row r="24" spans="1:6" ht="15.75" thickBot="1">
      <c r="A24" s="3" t="s">
        <v>242</v>
      </c>
      <c r="B24" s="5">
        <v>4201</v>
      </c>
      <c r="C24" s="6">
        <v>0.99447916666666669</v>
      </c>
      <c r="D24" s="6">
        <v>0.99517361111111102</v>
      </c>
      <c r="E24" s="6">
        <v>3.8194444444444446E-4</v>
      </c>
      <c r="F24" s="4" t="s">
        <v>24</v>
      </c>
    </row>
    <row r="25" spans="1:6" ht="15.75" thickBot="1">
      <c r="A25" s="3" t="s">
        <v>240</v>
      </c>
      <c r="B25" s="5">
        <v>37934</v>
      </c>
      <c r="C25" s="6">
        <v>0.99637731481481484</v>
      </c>
      <c r="D25" s="6">
        <v>0.99878472222222225</v>
      </c>
      <c r="E25" s="6">
        <v>2.4074074074074076E-3</v>
      </c>
      <c r="F25" s="4" t="s">
        <v>24</v>
      </c>
    </row>
    <row r="26" spans="1:6" ht="15.75" thickBot="1">
      <c r="A26" s="3" t="s">
        <v>122</v>
      </c>
      <c r="B26" s="5">
        <v>37934</v>
      </c>
      <c r="C26" s="6">
        <v>6.9444444444444447E-4</v>
      </c>
      <c r="D26" s="6">
        <v>3.9236111111111112E-3</v>
      </c>
      <c r="E26" s="6">
        <v>3.2291666666666666E-3</v>
      </c>
      <c r="F26" s="4" t="s">
        <v>24</v>
      </c>
    </row>
    <row r="27" spans="1:6" ht="15.75" thickBot="1">
      <c r="A27" s="3" t="s">
        <v>239</v>
      </c>
      <c r="B27" s="5">
        <v>4201</v>
      </c>
      <c r="C27" s="6">
        <v>2.5810185185185185E-3</v>
      </c>
      <c r="D27" s="6">
        <v>3.1365740740740742E-3</v>
      </c>
      <c r="E27" s="6">
        <v>5.5555555555555556E-4</v>
      </c>
      <c r="F27" s="4" t="s">
        <v>24</v>
      </c>
    </row>
    <row r="28" spans="1:6" ht="15.75" thickBot="1">
      <c r="A28" s="3" t="s">
        <v>241</v>
      </c>
      <c r="B28" s="5">
        <v>4201</v>
      </c>
      <c r="C28" s="6">
        <v>4.3749999999999995E-3</v>
      </c>
      <c r="D28" s="6">
        <v>6.5509259259259262E-3</v>
      </c>
      <c r="E28" s="6">
        <v>2.1759259259259258E-3</v>
      </c>
      <c r="F28" s="4" t="s">
        <v>24</v>
      </c>
    </row>
    <row r="29" spans="1:6" ht="15.75" thickBot="1">
      <c r="A29" s="50" t="s">
        <v>57</v>
      </c>
      <c r="B29" s="51"/>
      <c r="C29" s="51"/>
      <c r="D29" s="52"/>
      <c r="E29" s="27">
        <f>SUM(E17:E28)</f>
        <v>1.9328703703703702E-2</v>
      </c>
      <c r="F29" s="4"/>
    </row>
    <row r="31" spans="1:6" ht="15.75" thickBot="1"/>
    <row r="32" spans="1:6" ht="15.75" thickBot="1">
      <c r="A32" s="47" t="s">
        <v>123</v>
      </c>
      <c r="B32" s="48"/>
      <c r="C32" s="48"/>
      <c r="D32" s="48"/>
      <c r="E32" s="48"/>
      <c r="F32" s="49"/>
    </row>
    <row r="33" spans="1:6" ht="15.75" thickBot="1">
      <c r="A33" s="1" t="s">
        <v>89</v>
      </c>
      <c r="B33" s="2" t="s">
        <v>111</v>
      </c>
      <c r="C33" s="2" t="s">
        <v>4</v>
      </c>
      <c r="D33" s="2" t="s">
        <v>5</v>
      </c>
      <c r="E33" s="2" t="s">
        <v>116</v>
      </c>
      <c r="F33" s="2" t="s">
        <v>99</v>
      </c>
    </row>
    <row r="34" spans="1:6" ht="15.75" thickBot="1">
      <c r="A34" s="3" t="s">
        <v>124</v>
      </c>
      <c r="B34" s="5">
        <v>6432</v>
      </c>
      <c r="C34" s="6">
        <v>0.93660879629629623</v>
      </c>
      <c r="D34" s="6">
        <v>0.93814814814814806</v>
      </c>
      <c r="E34" s="6">
        <f>D34-C34</f>
        <v>1.5393518518518334E-3</v>
      </c>
      <c r="F34" s="4" t="s">
        <v>24</v>
      </c>
    </row>
    <row r="35" spans="1:6" ht="15.75" thickBot="1">
      <c r="A35" s="3" t="s">
        <v>124</v>
      </c>
      <c r="B35" s="5">
        <v>1373</v>
      </c>
      <c r="C35" s="6">
        <v>0.9383217592592592</v>
      </c>
      <c r="D35" s="6">
        <v>0.93859953703703702</v>
      </c>
      <c r="E35" s="6">
        <f>D35-C35</f>
        <v>2.777777777778212E-4</v>
      </c>
      <c r="F35" s="4" t="s">
        <v>24</v>
      </c>
    </row>
    <row r="36" spans="1:6" ht="15.75" thickBot="1">
      <c r="A36" s="3" t="s">
        <v>125</v>
      </c>
      <c r="B36" s="5">
        <v>7805</v>
      </c>
      <c r="C36" s="6">
        <v>0.94241898148148151</v>
      </c>
      <c r="D36" s="6">
        <v>0.94354166666666661</v>
      </c>
      <c r="E36" s="6">
        <f t="shared" ref="E36" si="1">D36-C36</f>
        <v>1.1226851851851016E-3</v>
      </c>
      <c r="F36" s="4" t="s">
        <v>24</v>
      </c>
    </row>
    <row r="37" spans="1:6" ht="15.75" thickBot="1">
      <c r="A37" s="50" t="s">
        <v>57</v>
      </c>
      <c r="B37" s="51"/>
      <c r="C37" s="51"/>
      <c r="D37" s="52"/>
      <c r="E37" s="27">
        <f>SUM(E34:E36)</f>
        <v>2.9398148148147563E-3</v>
      </c>
      <c r="F37" s="4"/>
    </row>
  </sheetData>
  <mergeCells count="6">
    <mergeCell ref="A37:D37"/>
    <mergeCell ref="A1:F1"/>
    <mergeCell ref="A15:F15"/>
    <mergeCell ref="A12:D12"/>
    <mergeCell ref="A29:D29"/>
    <mergeCell ref="A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19.140625" bestFit="1" customWidth="1"/>
    <col min="2" max="2" width="17.28515625" bestFit="1" customWidth="1"/>
    <col min="3" max="3" width="11.42578125" bestFit="1" customWidth="1"/>
    <col min="4" max="4" width="11.140625" bestFit="1" customWidth="1"/>
  </cols>
  <sheetData>
    <row r="1" spans="1:4">
      <c r="A1" s="43" t="s">
        <v>88</v>
      </c>
      <c r="B1" s="43"/>
      <c r="C1" s="43"/>
      <c r="D1" s="43"/>
    </row>
    <row r="2" spans="1:4">
      <c r="A2" s="14" t="s">
        <v>87</v>
      </c>
      <c r="B2" s="14" t="s">
        <v>73</v>
      </c>
      <c r="C2" s="14" t="s">
        <v>85</v>
      </c>
      <c r="D2" s="14" t="s">
        <v>66</v>
      </c>
    </row>
    <row r="3" spans="1:4">
      <c r="A3" s="19">
        <v>11</v>
      </c>
      <c r="B3" s="15" t="s">
        <v>84</v>
      </c>
      <c r="C3" s="15" t="s">
        <v>86</v>
      </c>
      <c r="D3" s="16">
        <v>1.3888888888888889E-3</v>
      </c>
    </row>
    <row r="4" spans="1:4">
      <c r="A4" s="19">
        <v>12</v>
      </c>
      <c r="B4" s="15" t="s">
        <v>83</v>
      </c>
      <c r="C4" s="15" t="s">
        <v>86</v>
      </c>
      <c r="D4" s="16">
        <v>1.3888888888888889E-3</v>
      </c>
    </row>
    <row r="5" spans="1:4">
      <c r="A5" s="19">
        <v>13</v>
      </c>
      <c r="B5" s="15" t="s">
        <v>90</v>
      </c>
      <c r="C5" s="15" t="s">
        <v>86</v>
      </c>
      <c r="D5" s="16">
        <v>1.3888888888888889E-3</v>
      </c>
    </row>
    <row r="6" spans="1:4">
      <c r="A6" s="53" t="s">
        <v>57</v>
      </c>
      <c r="B6" s="53"/>
      <c r="C6" s="53"/>
      <c r="D6" s="17">
        <f>SUM(D3:D5)</f>
        <v>4.1666666666666666E-3</v>
      </c>
    </row>
  </sheetData>
  <mergeCells count="2">
    <mergeCell ref="A1:D1"/>
    <mergeCell ref="A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5" sqref="A5"/>
    </sheetView>
  </sheetViews>
  <sheetFormatPr defaultRowHeight="15"/>
  <cols>
    <col min="1" max="1" width="14.42578125" bestFit="1" customWidth="1"/>
    <col min="2" max="2" width="28.42578125" bestFit="1" customWidth="1"/>
    <col min="3" max="3" width="11.140625" bestFit="1" customWidth="1"/>
  </cols>
  <sheetData>
    <row r="1" spans="1:3">
      <c r="A1" s="43" t="s">
        <v>229</v>
      </c>
      <c r="B1" s="43"/>
      <c r="C1" s="43"/>
    </row>
    <row r="2" spans="1:3">
      <c r="A2" s="14" t="s">
        <v>89</v>
      </c>
      <c r="B2" s="14" t="s">
        <v>251</v>
      </c>
      <c r="C2" s="14" t="s">
        <v>66</v>
      </c>
    </row>
    <row r="3" spans="1:3">
      <c r="A3" s="19" t="s">
        <v>92</v>
      </c>
      <c r="B3" s="19" t="s">
        <v>252</v>
      </c>
      <c r="C3" s="16">
        <v>3.472222222222222E-3</v>
      </c>
    </row>
    <row r="4" spans="1:3">
      <c r="A4" s="19" t="s">
        <v>97</v>
      </c>
      <c r="B4" s="15" t="s">
        <v>253</v>
      </c>
      <c r="C4" s="16">
        <v>3.472222222222222E-3</v>
      </c>
    </row>
    <row r="5" spans="1:3">
      <c r="A5" s="19" t="s">
        <v>100</v>
      </c>
      <c r="B5" s="15" t="s">
        <v>254</v>
      </c>
      <c r="C5" s="16">
        <v>3.472222222222222E-3</v>
      </c>
    </row>
    <row r="6" spans="1:3">
      <c r="A6" s="53" t="s">
        <v>57</v>
      </c>
      <c r="B6" s="53"/>
      <c r="C6" s="17">
        <f>SUM(C3:C5)</f>
        <v>1.0416666666666666E-2</v>
      </c>
    </row>
  </sheetData>
  <mergeCells count="2">
    <mergeCell ref="A1:C1"/>
    <mergeCell ref="A6:B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I10" sqref="I10"/>
    </sheetView>
  </sheetViews>
  <sheetFormatPr defaultRowHeight="15"/>
  <cols>
    <col min="1" max="1" width="15.140625" bestFit="1" customWidth="1"/>
    <col min="2" max="2" width="20.7109375" bestFit="1" customWidth="1"/>
    <col min="3" max="3" width="10" bestFit="1" customWidth="1"/>
    <col min="5" max="5" width="11.5703125" bestFit="1" customWidth="1"/>
    <col min="6" max="6" width="11.140625" bestFit="1" customWidth="1"/>
  </cols>
  <sheetData>
    <row r="1" spans="1:6">
      <c r="A1" s="54" t="s">
        <v>228</v>
      </c>
      <c r="B1" s="54"/>
      <c r="C1" s="54"/>
      <c r="D1" s="54"/>
      <c r="E1" s="54"/>
      <c r="F1" s="54"/>
    </row>
    <row r="2" spans="1:6">
      <c r="A2" s="20" t="s">
        <v>89</v>
      </c>
      <c r="B2" s="20" t="s">
        <v>101</v>
      </c>
      <c r="C2" s="20" t="s">
        <v>4</v>
      </c>
      <c r="D2" s="20" t="s">
        <v>5</v>
      </c>
      <c r="E2" s="20" t="s">
        <v>98</v>
      </c>
      <c r="F2" s="20" t="s">
        <v>99</v>
      </c>
    </row>
    <row r="3" spans="1:6">
      <c r="A3" s="21" t="s">
        <v>92</v>
      </c>
      <c r="B3" s="22" t="s">
        <v>102</v>
      </c>
      <c r="C3" s="23">
        <v>4.1099537037037039E-2</v>
      </c>
      <c r="D3" s="23">
        <v>5.0254629629629628E-2</v>
      </c>
      <c r="E3" s="23">
        <f>D3-C3</f>
        <v>9.1550925925925897E-3</v>
      </c>
      <c r="F3" s="21" t="s">
        <v>24</v>
      </c>
    </row>
    <row r="4" spans="1:6">
      <c r="A4" s="21" t="s">
        <v>213</v>
      </c>
      <c r="B4" s="22" t="s">
        <v>102</v>
      </c>
      <c r="C4" s="23">
        <v>4.8761574074074075E-2</v>
      </c>
      <c r="D4" s="23">
        <v>4.912037037037037E-2</v>
      </c>
      <c r="E4" s="23">
        <v>3.5879629629629635E-4</v>
      </c>
      <c r="F4" s="21" t="s">
        <v>24</v>
      </c>
    </row>
    <row r="5" spans="1:6">
      <c r="A5" s="21" t="s">
        <v>97</v>
      </c>
      <c r="B5" s="22" t="s">
        <v>102</v>
      </c>
      <c r="C5" s="23">
        <v>0.11443287037037037</v>
      </c>
      <c r="D5" s="23">
        <v>0.11628472222222223</v>
      </c>
      <c r="E5" s="23">
        <f t="shared" ref="E5:E6" si="0">D5-C5</f>
        <v>1.8518518518518684E-3</v>
      </c>
      <c r="F5" s="21" t="s">
        <v>24</v>
      </c>
    </row>
    <row r="6" spans="1:6">
      <c r="A6" s="21" t="s">
        <v>100</v>
      </c>
      <c r="B6" s="22" t="s">
        <v>102</v>
      </c>
      <c r="C6" s="23">
        <v>0.10386574074074073</v>
      </c>
      <c r="D6" s="23">
        <v>0.10574074074074075</v>
      </c>
      <c r="E6" s="23">
        <f t="shared" si="0"/>
        <v>1.8750000000000155E-3</v>
      </c>
      <c r="F6" s="21" t="s">
        <v>24</v>
      </c>
    </row>
    <row r="7" spans="1:6">
      <c r="A7" s="55" t="s">
        <v>57</v>
      </c>
      <c r="B7" s="55"/>
      <c r="C7" s="55"/>
      <c r="D7" s="55"/>
      <c r="E7" s="33">
        <f>SUM(E3:E6)</f>
        <v>1.324074074074077E-2</v>
      </c>
      <c r="F7" s="21"/>
    </row>
  </sheetData>
  <mergeCells count="2">
    <mergeCell ref="A1:F1"/>
    <mergeCell ref="A7:D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sqref="A1:F1"/>
    </sheetView>
  </sheetViews>
  <sheetFormatPr defaultRowHeight="15"/>
  <cols>
    <col min="1" max="1" width="14.42578125" bestFit="1" customWidth="1"/>
    <col min="2" max="2" width="16.140625" bestFit="1" customWidth="1"/>
    <col min="3" max="3" width="10" bestFit="1" customWidth="1"/>
    <col min="5" max="5" width="11.5703125" bestFit="1" customWidth="1"/>
    <col min="6" max="6" width="11.140625" bestFit="1" customWidth="1"/>
  </cols>
  <sheetData>
    <row r="1" spans="1:9">
      <c r="A1" s="54" t="s">
        <v>227</v>
      </c>
      <c r="B1" s="54"/>
      <c r="C1" s="54"/>
      <c r="D1" s="54"/>
      <c r="E1" s="54"/>
      <c r="F1" s="54"/>
    </row>
    <row r="2" spans="1:9">
      <c r="A2" s="20" t="s">
        <v>89</v>
      </c>
      <c r="B2" s="24" t="s">
        <v>105</v>
      </c>
      <c r="C2" s="20" t="s">
        <v>4</v>
      </c>
      <c r="D2" s="20" t="s">
        <v>5</v>
      </c>
      <c r="E2" s="20" t="s">
        <v>98</v>
      </c>
      <c r="F2" s="20" t="s">
        <v>99</v>
      </c>
    </row>
    <row r="3" spans="1:9">
      <c r="A3" s="21" t="s">
        <v>92</v>
      </c>
      <c r="B3" s="25" t="s">
        <v>106</v>
      </c>
      <c r="C3" s="23">
        <v>9.6041666666666678E-2</v>
      </c>
      <c r="D3" s="23">
        <v>0.72569444444444453</v>
      </c>
      <c r="E3" s="23">
        <v>0.63268518518518524</v>
      </c>
      <c r="F3" s="21" t="s">
        <v>24</v>
      </c>
    </row>
    <row r="4" spans="1:9">
      <c r="A4" s="21" t="s">
        <v>213</v>
      </c>
      <c r="B4" s="25" t="s">
        <v>106</v>
      </c>
      <c r="C4" s="23">
        <v>5.1527777777777777E-2</v>
      </c>
      <c r="D4" s="23">
        <v>0.18500000000000003</v>
      </c>
      <c r="E4" s="23">
        <v>0.13347222222222221</v>
      </c>
      <c r="F4" s="21" t="s">
        <v>24</v>
      </c>
    </row>
    <row r="5" spans="1:9">
      <c r="A5" s="21" t="s">
        <v>97</v>
      </c>
      <c r="B5" s="25" t="s">
        <v>106</v>
      </c>
      <c r="C5" s="23">
        <v>0.20292824074074076</v>
      </c>
      <c r="D5" s="23">
        <v>0.19589120370370372</v>
      </c>
      <c r="E5" s="23">
        <v>0.96394675925925932</v>
      </c>
      <c r="F5" s="21" t="s">
        <v>24</v>
      </c>
    </row>
    <row r="6" spans="1:9">
      <c r="A6" s="21" t="s">
        <v>100</v>
      </c>
      <c r="B6" s="25" t="s">
        <v>106</v>
      </c>
      <c r="C6" s="23">
        <v>0.75354166666666667</v>
      </c>
      <c r="D6" s="23">
        <v>0.30734953703703705</v>
      </c>
      <c r="E6" s="23">
        <v>0.56182870370370364</v>
      </c>
      <c r="F6" s="21" t="s">
        <v>24</v>
      </c>
    </row>
    <row r="7" spans="1:9">
      <c r="A7" s="44" t="s">
        <v>57</v>
      </c>
      <c r="B7" s="46"/>
      <c r="C7" s="46"/>
      <c r="D7" s="45"/>
      <c r="E7" s="17">
        <f>SUM(E3:E6)</f>
        <v>2.2919328703703705</v>
      </c>
      <c r="F7" s="15"/>
    </row>
    <row r="10" spans="1:9">
      <c r="I10" s="31"/>
    </row>
  </sheetData>
  <mergeCells count="2">
    <mergeCell ref="A1:F1"/>
    <mergeCell ref="A7:D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sqref="A1:C1"/>
    </sheetView>
  </sheetViews>
  <sheetFormatPr defaultRowHeight="15"/>
  <cols>
    <col min="1" max="1" width="15.140625" bestFit="1" customWidth="1"/>
    <col min="2" max="2" width="23.7109375" bestFit="1" customWidth="1"/>
    <col min="3" max="3" width="11.140625" bestFit="1" customWidth="1"/>
  </cols>
  <sheetData>
    <row r="1" spans="1:3">
      <c r="A1" s="43" t="s">
        <v>226</v>
      </c>
      <c r="B1" s="43"/>
      <c r="C1" s="43"/>
    </row>
    <row r="2" spans="1:3">
      <c r="A2" s="14" t="s">
        <v>108</v>
      </c>
      <c r="B2" s="14" t="s">
        <v>67</v>
      </c>
      <c r="C2" s="14" t="s">
        <v>66</v>
      </c>
    </row>
    <row r="3" spans="1:3">
      <c r="A3" s="19" t="s">
        <v>214</v>
      </c>
      <c r="B3" s="15" t="s">
        <v>220</v>
      </c>
      <c r="C3" s="16">
        <v>3.472222222222222E-3</v>
      </c>
    </row>
    <row r="4" spans="1:3">
      <c r="A4" s="19" t="s">
        <v>109</v>
      </c>
      <c r="B4" s="15" t="s">
        <v>110</v>
      </c>
      <c r="C4" s="16">
        <v>6.9444444444444441E-3</v>
      </c>
    </row>
    <row r="5" spans="1:3">
      <c r="A5" s="19" t="s">
        <v>215</v>
      </c>
      <c r="B5" s="15" t="s">
        <v>221</v>
      </c>
      <c r="C5" s="16">
        <v>3.472222222222222E-3</v>
      </c>
    </row>
    <row r="6" spans="1:3">
      <c r="A6" s="19" t="s">
        <v>216</v>
      </c>
      <c r="B6" s="15" t="s">
        <v>222</v>
      </c>
      <c r="C6" s="16">
        <v>3.472222222222222E-3</v>
      </c>
    </row>
    <row r="7" spans="1:3">
      <c r="A7" s="19" t="s">
        <v>217</v>
      </c>
      <c r="B7" s="15" t="s">
        <v>223</v>
      </c>
      <c r="C7" s="16">
        <v>3.472222222222222E-3</v>
      </c>
    </row>
    <row r="8" spans="1:3">
      <c r="A8" s="19" t="s">
        <v>218</v>
      </c>
      <c r="B8" s="15" t="s">
        <v>224</v>
      </c>
      <c r="C8" s="16">
        <v>3.472222222222222E-3</v>
      </c>
    </row>
    <row r="9" spans="1:3">
      <c r="A9" s="19" t="s">
        <v>219</v>
      </c>
      <c r="B9" s="15" t="s">
        <v>225</v>
      </c>
      <c r="C9" s="16">
        <v>3.472222222222222E-3</v>
      </c>
    </row>
    <row r="10" spans="1:3">
      <c r="A10" s="53" t="s">
        <v>57</v>
      </c>
      <c r="B10" s="53"/>
      <c r="C10" s="17">
        <f>SUM(C3:C9)</f>
        <v>2.7777777777777783E-2</v>
      </c>
    </row>
  </sheetData>
  <mergeCells count="2">
    <mergeCell ref="A1:C1"/>
    <mergeCell ref="A10:B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sqref="A1:F1"/>
    </sheetView>
  </sheetViews>
  <sheetFormatPr defaultRowHeight="15"/>
  <cols>
    <col min="1" max="1" width="37.7109375" customWidth="1"/>
    <col min="2" max="2" width="14.28515625" customWidth="1"/>
    <col min="3" max="3" width="13" customWidth="1"/>
    <col min="4" max="4" width="10.7109375" customWidth="1"/>
    <col min="5" max="5" width="10.140625" customWidth="1"/>
    <col min="6" max="6" width="11.28515625" customWidth="1"/>
    <col min="9" max="9" width="11.28515625" customWidth="1"/>
  </cols>
  <sheetData>
    <row r="1" spans="1:10" ht="15.75" thickBot="1">
      <c r="A1" s="47" t="s">
        <v>258</v>
      </c>
      <c r="B1" s="48"/>
      <c r="C1" s="48"/>
      <c r="D1" s="48"/>
      <c r="E1" s="48"/>
      <c r="F1" s="49"/>
    </row>
    <row r="2" spans="1:10" ht="15.75" thickBot="1">
      <c r="A2" s="1" t="s">
        <v>89</v>
      </c>
      <c r="B2" s="2" t="s">
        <v>111</v>
      </c>
      <c r="C2" s="2" t="s">
        <v>4</v>
      </c>
      <c r="D2" s="2" t="s">
        <v>5</v>
      </c>
      <c r="E2" s="2" t="s">
        <v>116</v>
      </c>
      <c r="F2" s="2" t="s">
        <v>99</v>
      </c>
    </row>
    <row r="3" spans="1:10" ht="15.75" thickBot="1">
      <c r="A3" s="3" t="s">
        <v>257</v>
      </c>
      <c r="B3" s="5">
        <v>478932</v>
      </c>
      <c r="C3" s="6">
        <v>0.20243055555555556</v>
      </c>
      <c r="D3" s="6">
        <v>0.20278935185185185</v>
      </c>
      <c r="E3" s="6">
        <f>D3-C3</f>
        <v>3.5879629629628762E-4</v>
      </c>
      <c r="F3" s="4" t="s">
        <v>24</v>
      </c>
    </row>
    <row r="4" spans="1:10" ht="15.75" thickBot="1">
      <c r="A4" s="3" t="s">
        <v>261</v>
      </c>
      <c r="B4" s="5">
        <v>478932</v>
      </c>
      <c r="C4" s="6">
        <v>0.2265625</v>
      </c>
      <c r="D4" s="6">
        <v>0.2286111111111111</v>
      </c>
      <c r="E4" s="6">
        <f t="shared" ref="E4" si="0">D4-C4</f>
        <v>2.0486111111110983E-3</v>
      </c>
      <c r="F4" s="4" t="s">
        <v>24</v>
      </c>
    </row>
    <row r="5" spans="1:10" ht="15.75" thickBot="1">
      <c r="A5" s="50" t="s">
        <v>57</v>
      </c>
      <c r="B5" s="51"/>
      <c r="C5" s="51"/>
      <c r="D5" s="52"/>
      <c r="E5" s="27">
        <f>SUM(E3:E4)</f>
        <v>2.4074074074073859E-3</v>
      </c>
      <c r="F5" s="4"/>
    </row>
    <row r="6" spans="1:10" ht="15.75" thickBot="1"/>
    <row r="7" spans="1:10" ht="15.75" thickBot="1">
      <c r="A7" s="47" t="s">
        <v>259</v>
      </c>
      <c r="B7" s="48"/>
      <c r="C7" s="48"/>
      <c r="D7" s="48"/>
      <c r="E7" s="48"/>
      <c r="F7" s="49"/>
    </row>
    <row r="8" spans="1:10" ht="15.75" thickBot="1">
      <c r="A8" s="1" t="s">
        <v>89</v>
      </c>
      <c r="B8" s="2" t="s">
        <v>111</v>
      </c>
      <c r="C8" s="2" t="s">
        <v>4</v>
      </c>
      <c r="D8" s="2" t="s">
        <v>5</v>
      </c>
      <c r="E8" s="2" t="s">
        <v>116</v>
      </c>
      <c r="F8" s="2" t="s">
        <v>99</v>
      </c>
    </row>
    <row r="9" spans="1:10" ht="15.75" thickBot="1">
      <c r="A9" s="3" t="s">
        <v>260</v>
      </c>
      <c r="B9" s="5">
        <v>30733068</v>
      </c>
      <c r="C9" s="6">
        <v>3.3506944444444443E-2</v>
      </c>
      <c r="D9" s="6">
        <v>0.12575231481481483</v>
      </c>
      <c r="E9" s="6">
        <f>D9-C9</f>
        <v>9.2245370370370394E-2</v>
      </c>
      <c r="F9" s="4" t="s">
        <v>24</v>
      </c>
    </row>
    <row r="10" spans="1:10" ht="15.75" thickBot="1">
      <c r="A10" s="3" t="s">
        <v>262</v>
      </c>
      <c r="B10" s="5">
        <v>30733068</v>
      </c>
      <c r="C10" s="6">
        <v>0.12875</v>
      </c>
      <c r="D10" s="6">
        <v>0.30482638888888886</v>
      </c>
      <c r="E10" s="6">
        <f t="shared" ref="E10" si="1">D10-C10</f>
        <v>0.17607638888888885</v>
      </c>
      <c r="F10" s="4" t="s">
        <v>24</v>
      </c>
    </row>
    <row r="11" spans="1:10" ht="15.75" thickBot="1">
      <c r="A11" s="3" t="s">
        <v>263</v>
      </c>
      <c r="B11" s="5">
        <v>23042133</v>
      </c>
      <c r="C11" s="6">
        <v>0.64454861111111106</v>
      </c>
      <c r="D11" s="6">
        <v>0.79592592592592604</v>
      </c>
      <c r="E11" s="6">
        <v>0.15137731481481481</v>
      </c>
      <c r="F11" s="4" t="s">
        <v>24</v>
      </c>
      <c r="I11" s="31"/>
    </row>
    <row r="12" spans="1:10" ht="15.75" thickBot="1">
      <c r="A12" s="3" t="s">
        <v>262</v>
      </c>
      <c r="B12" s="5">
        <v>23042133</v>
      </c>
      <c r="C12" s="6">
        <v>0.80046296296296304</v>
      </c>
      <c r="D12" s="6">
        <v>0.17206018518518518</v>
      </c>
      <c r="E12" s="6">
        <v>0.33979166666666666</v>
      </c>
      <c r="F12" s="4" t="s">
        <v>24</v>
      </c>
      <c r="I12" s="31"/>
    </row>
    <row r="13" spans="1:10" ht="15.75" thickBot="1">
      <c r="A13" s="3" t="s">
        <v>264</v>
      </c>
      <c r="B13" s="5">
        <v>270392</v>
      </c>
      <c r="C13" s="6">
        <v>0.16931712962962964</v>
      </c>
      <c r="D13" s="6">
        <v>0.17526620370370372</v>
      </c>
      <c r="E13" s="6">
        <v>5.9490740740740745E-3</v>
      </c>
      <c r="F13" s="4" t="s">
        <v>24</v>
      </c>
      <c r="I13" s="31"/>
    </row>
    <row r="14" spans="1:10" ht="15.75" thickBot="1">
      <c r="A14" s="3" t="s">
        <v>262</v>
      </c>
      <c r="B14" s="5">
        <v>270392</v>
      </c>
      <c r="C14" s="6">
        <v>0.17682870370370371</v>
      </c>
      <c r="D14" s="6">
        <v>0.18379629629629632</v>
      </c>
      <c r="E14" s="6">
        <v>6.9675925925925921E-3</v>
      </c>
      <c r="F14" s="4" t="s">
        <v>24</v>
      </c>
      <c r="I14" s="31"/>
    </row>
    <row r="15" spans="1:10" ht="15.75" thickBot="1">
      <c r="A15" s="50" t="s">
        <v>57</v>
      </c>
      <c r="B15" s="51"/>
      <c r="C15" s="51"/>
      <c r="D15" s="52"/>
      <c r="E15" s="27">
        <f>SUM(E9:E14)</f>
        <v>0.77240740740740743</v>
      </c>
      <c r="F15" s="4"/>
    </row>
    <row r="16" spans="1:10" ht="15.75" thickBot="1">
      <c r="J16" s="31"/>
    </row>
    <row r="17" spans="1:6" ht="15.75" thickBot="1">
      <c r="A17" s="47" t="s">
        <v>268</v>
      </c>
      <c r="B17" s="48"/>
      <c r="C17" s="48"/>
      <c r="D17" s="48"/>
      <c r="E17" s="48"/>
      <c r="F17" s="49"/>
    </row>
    <row r="18" spans="1:6" ht="15.75" thickBot="1">
      <c r="A18" s="1" t="s">
        <v>89</v>
      </c>
      <c r="B18" s="2" t="s">
        <v>111</v>
      </c>
      <c r="C18" s="2" t="s">
        <v>4</v>
      </c>
      <c r="D18" s="2" t="s">
        <v>5</v>
      </c>
      <c r="E18" s="2" t="s">
        <v>116</v>
      </c>
      <c r="F18" s="2" t="s">
        <v>99</v>
      </c>
    </row>
    <row r="19" spans="1:6" ht="15.75" thickBot="1">
      <c r="A19" s="3" t="s">
        <v>265</v>
      </c>
      <c r="B19" s="5">
        <v>26788130</v>
      </c>
      <c r="C19" s="6">
        <v>0.30828703703703703</v>
      </c>
      <c r="D19" s="6">
        <v>0.4724652777777778</v>
      </c>
      <c r="E19" s="6">
        <f>D19-C19</f>
        <v>0.16417824074074078</v>
      </c>
      <c r="F19" s="4" t="s">
        <v>24</v>
      </c>
    </row>
    <row r="20" spans="1:6" ht="15.75" thickBot="1">
      <c r="A20" s="3" t="s">
        <v>266</v>
      </c>
      <c r="B20" s="5">
        <v>26788130</v>
      </c>
      <c r="C20" s="6">
        <v>0.47562499999999996</v>
      </c>
      <c r="D20" s="6">
        <v>0.74383101851851852</v>
      </c>
      <c r="E20" s="6">
        <f t="shared" ref="E20" si="2">D20-C20</f>
        <v>0.26820601851851855</v>
      </c>
      <c r="F20" s="4" t="s">
        <v>24</v>
      </c>
    </row>
    <row r="21" spans="1:6" ht="15.75" thickBot="1">
      <c r="A21" s="50" t="s">
        <v>57</v>
      </c>
      <c r="B21" s="51"/>
      <c r="C21" s="51"/>
      <c r="D21" s="52"/>
      <c r="E21" s="27">
        <f>SUM(E19:E20)</f>
        <v>0.43238425925925933</v>
      </c>
      <c r="F21" s="4"/>
    </row>
  </sheetData>
  <mergeCells count="6">
    <mergeCell ref="A21:D21"/>
    <mergeCell ref="A1:F1"/>
    <mergeCell ref="A5:D5"/>
    <mergeCell ref="A7:F7"/>
    <mergeCell ref="A15:D15"/>
    <mergeCell ref="A17:F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K26" sqref="K26"/>
    </sheetView>
  </sheetViews>
  <sheetFormatPr defaultRowHeight="15"/>
  <cols>
    <col min="1" max="1" width="19.140625" bestFit="1" customWidth="1"/>
    <col min="2" max="2" width="12.42578125" bestFit="1" customWidth="1"/>
    <col min="3" max="3" width="10.140625" bestFit="1" customWidth="1"/>
    <col min="4" max="4" width="11.140625" bestFit="1" customWidth="1"/>
  </cols>
  <sheetData>
    <row r="1" spans="1:4">
      <c r="A1" s="43" t="s">
        <v>104</v>
      </c>
      <c r="B1" s="43"/>
      <c r="C1" s="43"/>
      <c r="D1" s="43"/>
    </row>
    <row r="2" spans="1:4">
      <c r="A2" s="14" t="s">
        <v>87</v>
      </c>
      <c r="B2" s="14" t="s">
        <v>73</v>
      </c>
      <c r="C2" s="14" t="s">
        <v>7</v>
      </c>
      <c r="D2" s="14" t="s">
        <v>66</v>
      </c>
    </row>
    <row r="3" spans="1:4">
      <c r="A3" s="19">
        <v>11</v>
      </c>
      <c r="B3" s="15" t="s">
        <v>84</v>
      </c>
      <c r="C3" s="15" t="s">
        <v>24</v>
      </c>
      <c r="D3" s="16">
        <v>3.472222222222222E-3</v>
      </c>
    </row>
    <row r="4" spans="1:4">
      <c r="A4" s="19">
        <v>12</v>
      </c>
      <c r="B4" s="15" t="s">
        <v>83</v>
      </c>
      <c r="C4" s="15" t="s">
        <v>24</v>
      </c>
      <c r="D4" s="16">
        <v>3.472222222222222E-3</v>
      </c>
    </row>
    <row r="5" spans="1:4">
      <c r="A5" s="19">
        <v>13</v>
      </c>
      <c r="B5" s="15" t="s">
        <v>90</v>
      </c>
      <c r="C5" s="15" t="s">
        <v>24</v>
      </c>
      <c r="D5" s="16">
        <v>3.472222222222222E-3</v>
      </c>
    </row>
    <row r="6" spans="1:4">
      <c r="A6" s="53" t="s">
        <v>57</v>
      </c>
      <c r="B6" s="53"/>
      <c r="C6" s="53"/>
      <c r="D6" s="17">
        <f>SUM(D3:D5)</f>
        <v>1.0416666666666666E-2</v>
      </c>
    </row>
  </sheetData>
  <mergeCells count="2">
    <mergeCell ref="A6:C6"/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sqref="A1:C1"/>
    </sheetView>
  </sheetViews>
  <sheetFormatPr defaultRowHeight="15"/>
  <cols>
    <col min="1" max="1" width="21.7109375" bestFit="1" customWidth="1"/>
    <col min="2" max="2" width="50.42578125" bestFit="1" customWidth="1"/>
    <col min="3" max="3" width="11.140625" bestFit="1" customWidth="1"/>
    <col min="5" max="5" width="33.28515625" customWidth="1"/>
    <col min="6" max="6" width="38.5703125" bestFit="1" customWidth="1"/>
    <col min="7" max="7" width="11.140625" bestFit="1" customWidth="1"/>
  </cols>
  <sheetData>
    <row r="1" spans="1:7">
      <c r="A1" s="40" t="s">
        <v>179</v>
      </c>
      <c r="B1" s="41" t="s">
        <v>178</v>
      </c>
      <c r="C1" s="42"/>
      <c r="E1" s="40" t="s">
        <v>205</v>
      </c>
      <c r="F1" s="41" t="s">
        <v>178</v>
      </c>
      <c r="G1" s="42"/>
    </row>
    <row r="2" spans="1:7">
      <c r="A2" s="40" t="s">
        <v>267</v>
      </c>
      <c r="B2" s="41"/>
      <c r="C2" s="42"/>
      <c r="E2" s="40" t="s">
        <v>267</v>
      </c>
      <c r="F2" s="41"/>
      <c r="G2" s="42"/>
    </row>
    <row r="3" spans="1:7">
      <c r="A3" s="28" t="s">
        <v>68</v>
      </c>
      <c r="B3" s="28" t="s">
        <v>67</v>
      </c>
      <c r="C3" s="29" t="s">
        <v>66</v>
      </c>
      <c r="E3" s="28" t="s">
        <v>68</v>
      </c>
      <c r="F3" s="28" t="s">
        <v>67</v>
      </c>
      <c r="G3" s="29" t="s">
        <v>66</v>
      </c>
    </row>
    <row r="4" spans="1:7">
      <c r="A4" s="25" t="s">
        <v>58</v>
      </c>
      <c r="B4" s="25" t="s">
        <v>190</v>
      </c>
      <c r="C4" s="23">
        <v>1.3888888888888889E-3</v>
      </c>
      <c r="E4" s="25" t="s">
        <v>58</v>
      </c>
      <c r="F4" s="25" t="s">
        <v>190</v>
      </c>
      <c r="G4" s="23">
        <v>1.3888888888888889E-3</v>
      </c>
    </row>
    <row r="5" spans="1:7">
      <c r="A5" s="25" t="s">
        <v>60</v>
      </c>
      <c r="B5" s="25" t="s">
        <v>191</v>
      </c>
      <c r="C5" s="23">
        <v>1.3888888888888889E-3</v>
      </c>
      <c r="E5" s="25" t="s">
        <v>60</v>
      </c>
      <c r="F5" s="25" t="s">
        <v>191</v>
      </c>
      <c r="G5" s="23">
        <v>1.3888888888888889E-3</v>
      </c>
    </row>
    <row r="6" spans="1:7">
      <c r="A6" s="25" t="s">
        <v>65</v>
      </c>
      <c r="B6" s="25" t="s">
        <v>192</v>
      </c>
      <c r="C6" s="23">
        <v>1.3888888888888889E-3</v>
      </c>
      <c r="E6" s="25" t="s">
        <v>65</v>
      </c>
      <c r="F6" s="25" t="s">
        <v>192</v>
      </c>
      <c r="G6" s="23">
        <v>1.3888888888888889E-3</v>
      </c>
    </row>
    <row r="7" spans="1:7">
      <c r="A7" s="25" t="s">
        <v>181</v>
      </c>
      <c r="B7" s="25" t="s">
        <v>193</v>
      </c>
      <c r="C7" s="23">
        <v>1.3888888888888889E-3</v>
      </c>
      <c r="E7" s="25" t="s">
        <v>181</v>
      </c>
      <c r="F7" s="25" t="s">
        <v>193</v>
      </c>
      <c r="G7" s="23">
        <v>1.3888888888888889E-3</v>
      </c>
    </row>
    <row r="8" spans="1:7">
      <c r="A8" s="25" t="s">
        <v>59</v>
      </c>
      <c r="B8" s="25" t="s">
        <v>194</v>
      </c>
      <c r="C8" s="23">
        <v>1.3888888888888889E-3</v>
      </c>
      <c r="E8" s="25" t="s">
        <v>59</v>
      </c>
      <c r="F8" s="25" t="s">
        <v>194</v>
      </c>
      <c r="G8" s="23">
        <v>1.3888888888888889E-3</v>
      </c>
    </row>
    <row r="9" spans="1:7">
      <c r="A9" s="25" t="s">
        <v>182</v>
      </c>
      <c r="B9" s="25" t="s">
        <v>195</v>
      </c>
      <c r="C9" s="23">
        <v>1.3888888888888889E-3</v>
      </c>
      <c r="E9" s="25" t="s">
        <v>182</v>
      </c>
      <c r="F9" s="25" t="s">
        <v>195</v>
      </c>
      <c r="G9" s="23">
        <v>1.3888888888888889E-3</v>
      </c>
    </row>
    <row r="10" spans="1:7">
      <c r="A10" s="25" t="s">
        <v>64</v>
      </c>
      <c r="B10" s="25" t="s">
        <v>196</v>
      </c>
      <c r="C10" s="23">
        <v>1.3888888888888889E-3</v>
      </c>
      <c r="E10" s="25" t="s">
        <v>64</v>
      </c>
      <c r="F10" s="25" t="s">
        <v>196</v>
      </c>
      <c r="G10" s="23">
        <v>1.3888888888888889E-3</v>
      </c>
    </row>
    <row r="11" spans="1:7">
      <c r="A11" s="25" t="s">
        <v>63</v>
      </c>
      <c r="B11" s="25" t="s">
        <v>62</v>
      </c>
      <c r="C11" s="23">
        <v>1.3888888888888889E-3</v>
      </c>
      <c r="E11" s="25" t="s">
        <v>207</v>
      </c>
      <c r="F11" s="25" t="s">
        <v>208</v>
      </c>
      <c r="G11" s="23">
        <v>1.3888888888888889E-3</v>
      </c>
    </row>
    <row r="12" spans="1:7">
      <c r="A12" s="25" t="s">
        <v>183</v>
      </c>
      <c r="B12" s="25" t="s">
        <v>197</v>
      </c>
      <c r="C12" s="23">
        <v>1.3888888888888889E-3</v>
      </c>
      <c r="E12" s="25" t="s">
        <v>209</v>
      </c>
      <c r="F12" s="25" t="s">
        <v>210</v>
      </c>
      <c r="G12" s="23">
        <v>1.3888888888888889E-3</v>
      </c>
    </row>
    <row r="13" spans="1:7">
      <c r="A13" s="25" t="s">
        <v>184</v>
      </c>
      <c r="B13" s="25" t="s">
        <v>198</v>
      </c>
      <c r="C13" s="23">
        <v>1.3888888888888889E-3</v>
      </c>
      <c r="E13" s="38" t="s">
        <v>57</v>
      </c>
      <c r="F13" s="39"/>
      <c r="G13" s="30">
        <f>SUM('PCs Descheduled BPP'!G4:G12)</f>
        <v>1.2500000000000001E-2</v>
      </c>
    </row>
    <row r="14" spans="1:7">
      <c r="A14" s="25" t="s">
        <v>185</v>
      </c>
      <c r="B14" s="25" t="s">
        <v>199</v>
      </c>
      <c r="C14" s="23">
        <v>1.3888888888888889E-3</v>
      </c>
    </row>
    <row r="15" spans="1:7">
      <c r="A15" s="25" t="s">
        <v>61</v>
      </c>
      <c r="B15" s="25" t="s">
        <v>200</v>
      </c>
      <c r="C15" s="23">
        <v>1.3888888888888889E-3</v>
      </c>
      <c r="E15" s="40" t="s">
        <v>211</v>
      </c>
      <c r="F15" s="41"/>
      <c r="G15" s="42"/>
    </row>
    <row r="16" spans="1:7">
      <c r="A16" s="25" t="s">
        <v>186</v>
      </c>
      <c r="B16" s="25" t="s">
        <v>201</v>
      </c>
      <c r="C16" s="23">
        <v>1.3888888888888889E-3</v>
      </c>
      <c r="E16" s="40" t="s">
        <v>267</v>
      </c>
      <c r="F16" s="41"/>
      <c r="G16" s="42"/>
    </row>
    <row r="17" spans="1:7">
      <c r="A17" s="25" t="s">
        <v>187</v>
      </c>
      <c r="B17" s="25" t="s">
        <v>202</v>
      </c>
      <c r="C17" s="23">
        <v>1.3888888888888889E-3</v>
      </c>
      <c r="E17" s="28" t="s">
        <v>68</v>
      </c>
      <c r="F17" s="28" t="s">
        <v>67</v>
      </c>
      <c r="G17" s="29" t="s">
        <v>66</v>
      </c>
    </row>
    <row r="18" spans="1:7">
      <c r="A18" s="25" t="s">
        <v>188</v>
      </c>
      <c r="B18" s="25" t="s">
        <v>203</v>
      </c>
      <c r="C18" s="23">
        <v>1.3888888888888889E-3</v>
      </c>
      <c r="E18" s="25" t="s">
        <v>58</v>
      </c>
      <c r="F18" s="25" t="s">
        <v>190</v>
      </c>
      <c r="G18" s="23">
        <v>1.3888888888888889E-3</v>
      </c>
    </row>
    <row r="19" spans="1:7">
      <c r="A19" s="25" t="s">
        <v>189</v>
      </c>
      <c r="B19" s="25" t="s">
        <v>204</v>
      </c>
      <c r="C19" s="23">
        <v>1.3888888888888889E-3</v>
      </c>
      <c r="E19" s="25" t="s">
        <v>60</v>
      </c>
      <c r="F19" s="25" t="s">
        <v>191</v>
      </c>
      <c r="G19" s="23">
        <v>1.3888888888888889E-3</v>
      </c>
    </row>
    <row r="20" spans="1:7">
      <c r="A20" s="38" t="s">
        <v>57</v>
      </c>
      <c r="B20" s="39"/>
      <c r="C20" s="30">
        <f>SUM('PCs Descheduled BPP'!C4:C19)</f>
        <v>2.2222222222222216E-2</v>
      </c>
      <c r="E20" s="25" t="s">
        <v>65</v>
      </c>
      <c r="F20" s="25" t="s">
        <v>192</v>
      </c>
      <c r="G20" s="23">
        <v>1.3888888888888889E-3</v>
      </c>
    </row>
    <row r="21" spans="1:7">
      <c r="E21" s="25" t="s">
        <v>181</v>
      </c>
      <c r="F21" s="25" t="s">
        <v>193</v>
      </c>
      <c r="G21" s="23">
        <v>1.3888888888888889E-3</v>
      </c>
    </row>
    <row r="22" spans="1:7">
      <c r="E22" s="25" t="s">
        <v>59</v>
      </c>
      <c r="F22" s="25" t="s">
        <v>194</v>
      </c>
      <c r="G22" s="23">
        <v>1.3888888888888889E-3</v>
      </c>
    </row>
    <row r="23" spans="1:7">
      <c r="E23" s="25" t="s">
        <v>182</v>
      </c>
      <c r="F23" s="25" t="s">
        <v>195</v>
      </c>
      <c r="G23" s="23">
        <v>1.3888888888888889E-3</v>
      </c>
    </row>
    <row r="24" spans="1:7">
      <c r="E24" s="25" t="s">
        <v>64</v>
      </c>
      <c r="F24" s="25" t="s">
        <v>196</v>
      </c>
      <c r="G24" s="23">
        <v>1.3888888888888889E-3</v>
      </c>
    </row>
    <row r="25" spans="1:7">
      <c r="E25" s="25" t="s">
        <v>206</v>
      </c>
      <c r="F25" s="25" t="s">
        <v>208</v>
      </c>
      <c r="G25" s="23">
        <v>1.3888888888888889E-3</v>
      </c>
    </row>
    <row r="26" spans="1:7">
      <c r="E26" s="25" t="s">
        <v>212</v>
      </c>
      <c r="F26" s="25" t="s">
        <v>210</v>
      </c>
      <c r="G26" s="23">
        <v>1.3888888888888889E-3</v>
      </c>
    </row>
    <row r="27" spans="1:7">
      <c r="E27" s="38" t="s">
        <v>57</v>
      </c>
      <c r="F27" s="39"/>
      <c r="G27" s="30">
        <f>SUM(G18:G26)</f>
        <v>1.2500000000000001E-2</v>
      </c>
    </row>
  </sheetData>
  <mergeCells count="9">
    <mergeCell ref="E27:F27"/>
    <mergeCell ref="A1:C1"/>
    <mergeCell ref="A2:C2"/>
    <mergeCell ref="A20:B20"/>
    <mergeCell ref="E1:G1"/>
    <mergeCell ref="E2:G2"/>
    <mergeCell ref="E13:F13"/>
    <mergeCell ref="E15:G15"/>
    <mergeCell ref="E16:G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G7" sqref="G7"/>
    </sheetView>
  </sheetViews>
  <sheetFormatPr defaultRowHeight="15"/>
  <cols>
    <col min="1" max="1" width="30.85546875" bestFit="1" customWidth="1"/>
    <col min="2" max="2" width="15.7109375" bestFit="1" customWidth="1"/>
    <col min="3" max="3" width="11.140625" bestFit="1" customWidth="1"/>
  </cols>
  <sheetData>
    <row r="1" spans="1:3" ht="15.75" thickBot="1">
      <c r="A1" s="47" t="s">
        <v>256</v>
      </c>
      <c r="B1" s="48"/>
      <c r="C1" s="49"/>
    </row>
    <row r="2" spans="1:3" ht="15.75" thickBot="1">
      <c r="A2" s="1" t="s">
        <v>69</v>
      </c>
      <c r="B2" s="2" t="s">
        <v>73</v>
      </c>
      <c r="C2" s="2" t="s">
        <v>66</v>
      </c>
    </row>
    <row r="3" spans="1:3" ht="15.75" thickBot="1">
      <c r="A3" s="3" t="s">
        <v>70</v>
      </c>
      <c r="B3" s="4" t="s">
        <v>74</v>
      </c>
      <c r="C3" s="6">
        <v>1.3888888888888889E-3</v>
      </c>
    </row>
    <row r="4" spans="1:3" ht="15.75" thickBot="1">
      <c r="A4" s="3" t="s">
        <v>71</v>
      </c>
      <c r="B4" s="4" t="s">
        <v>75</v>
      </c>
      <c r="C4" s="6">
        <v>1.3888888888888889E-3</v>
      </c>
    </row>
    <row r="5" spans="1:3" ht="15.75" thickBot="1">
      <c r="A5" s="3" t="s">
        <v>72</v>
      </c>
      <c r="B5" s="4" t="s">
        <v>91</v>
      </c>
      <c r="C5" s="6">
        <v>1.3888888888888889E-3</v>
      </c>
    </row>
    <row r="6" spans="1:3" ht="15.75" thickBot="1">
      <c r="A6" s="50" t="s">
        <v>57</v>
      </c>
      <c r="B6" s="56"/>
      <c r="C6" s="27">
        <v>4.1666666666666666E-3</v>
      </c>
    </row>
  </sheetData>
  <mergeCells count="2">
    <mergeCell ref="A1:C1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Transports</vt:lpstr>
      <vt:lpstr>PCs Descheduled BPP</vt:lpstr>
      <vt:lpstr>V3 Jobs Descheduled NEP</vt:lpstr>
      <vt:lpstr>Table Entries NEP</vt:lpstr>
      <vt:lpstr>VBAK Entries NEP</vt:lpstr>
      <vt:lpstr>LIKP Entries NEP</vt:lpstr>
      <vt:lpstr>VBRK Entries NEP</vt:lpstr>
      <vt:lpstr>Job Control Before Init</vt:lpstr>
      <vt:lpstr>IP Delta Before Init</vt:lpstr>
      <vt:lpstr>DTP Delta Before Init</vt:lpstr>
      <vt:lpstr>Delete Setup Tables</vt:lpstr>
      <vt:lpstr>Delete PSA Tables</vt:lpstr>
      <vt:lpstr>Execute Init</vt:lpstr>
      <vt:lpstr>Full Load After Init</vt:lpstr>
      <vt:lpstr>Delete Data Targets</vt:lpstr>
      <vt:lpstr>DTP Delta After Init</vt:lpstr>
      <vt:lpstr>Job Control After Init</vt:lpstr>
      <vt:lpstr>PCs Scheduled BPP</vt:lpstr>
      <vt:lpstr>V3 Jobs Scheduled NEP</vt:lpstr>
    </vt:vector>
  </TitlesOfParts>
  <Company>Tecnics Integration Technonologies Pvt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Uday.P</dc:creator>
  <cp:lastModifiedBy>uday.p</cp:lastModifiedBy>
  <dcterms:created xsi:type="dcterms:W3CDTF">2012-04-13T14:54:09Z</dcterms:created>
  <dcterms:modified xsi:type="dcterms:W3CDTF">2015-07-16T13:15:15Z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Table Entries 05-04-2013.xlsx</vt:lpwstr>
  </property>
</Properties>
</file>