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35" windowWidth="19875" windowHeight="7635"/>
  </bookViews>
  <sheets>
    <sheet name="Sheet1" sheetId="1" r:id="rId1"/>
    <sheet name="Sheet2" sheetId="2" r:id="rId2"/>
  </sheets>
  <definedNames>
    <definedName name="_xlnm._FilterDatabase" localSheetId="0" hidden="1">Sheet1!$A$18:$AE$202</definedName>
    <definedName name="_xlnm.Print_Area" localSheetId="0">Sheet1!$A$1:$AA$202</definedName>
    <definedName name="_xlnm.Print_Titles" localSheetId="0">Sheet1!$1:$17</definedName>
  </definedNames>
  <calcPr calcId="125725"/>
</workbook>
</file>

<file path=xl/calcChain.xml><?xml version="1.0" encoding="utf-8"?>
<calcChain xmlns="http://schemas.openxmlformats.org/spreadsheetml/2006/main">
  <c r="H19" i="1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7"/>
  <c r="I157" s="1"/>
  <c r="H158"/>
  <c r="I158" s="1"/>
  <c r="H155"/>
  <c r="I155" s="1"/>
  <c r="H156"/>
  <c r="I156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R16" l="1"/>
  <c r="P15"/>
  <c r="N15"/>
  <c r="H15"/>
  <c r="P16"/>
  <c r="H16"/>
  <c r="X15"/>
  <c r="J15"/>
  <c r="T16"/>
  <c r="L15"/>
  <c r="Z15"/>
  <c r="Z16"/>
  <c r="V16"/>
  <c r="V15"/>
  <c r="T15"/>
  <c r="J16"/>
  <c r="L16"/>
  <c r="N16"/>
  <c r="R15"/>
  <c r="X16"/>
  <c r="X11" l="1"/>
  <c r="Z11"/>
</calcChain>
</file>

<file path=xl/sharedStrings.xml><?xml version="1.0" encoding="utf-8"?>
<sst xmlns="http://schemas.openxmlformats.org/spreadsheetml/2006/main" count="855" uniqueCount="143">
  <si>
    <t>Page</t>
  </si>
  <si>
    <t>TYPE</t>
  </si>
  <si>
    <t>STYLE</t>
  </si>
  <si>
    <t>ITEM #</t>
  </si>
  <si>
    <t>COLOR</t>
  </si>
  <si>
    <t>Sold-to:</t>
  </si>
  <si>
    <t>VALUE</t>
  </si>
  <si>
    <t>Ship-to:</t>
  </si>
  <si>
    <t>PO #:</t>
  </si>
  <si>
    <t>Req. Delv Dt.</t>
  </si>
  <si>
    <t>CAPS</t>
  </si>
  <si>
    <t>KNITS</t>
  </si>
  <si>
    <t>APPAREL</t>
  </si>
  <si>
    <t>59FIFTY®</t>
  </si>
  <si>
    <t>9FIFTY™</t>
  </si>
  <si>
    <t>Bucket-02</t>
  </si>
  <si>
    <t>WM-01</t>
  </si>
  <si>
    <t>Basic Cuff Knit</t>
  </si>
  <si>
    <t>Sweatshirt</t>
  </si>
  <si>
    <t>Bottom</t>
  </si>
  <si>
    <t>S</t>
    <phoneticPr fontId="4"/>
  </si>
  <si>
    <t>M</t>
    <phoneticPr fontId="4"/>
  </si>
  <si>
    <t>L</t>
    <phoneticPr fontId="4"/>
  </si>
  <si>
    <t>XL</t>
    <phoneticPr fontId="4"/>
  </si>
  <si>
    <t>ブラック</t>
  </si>
  <si>
    <t>グレー</t>
  </si>
  <si>
    <t>ホワイト</t>
  </si>
  <si>
    <t>ネイビー</t>
  </si>
  <si>
    <t>ダックブラック</t>
  </si>
  <si>
    <t>ダックネイビー</t>
  </si>
  <si>
    <t>合計数</t>
    <rPh sb="0" eb="3">
      <t>ゴウケイスウ</t>
    </rPh>
    <phoneticPr fontId="4"/>
  </si>
  <si>
    <t>合計金額</t>
    <rPh sb="0" eb="2">
      <t>ゴウケイ</t>
    </rPh>
    <rPh sb="2" eb="4">
      <t>キンガク</t>
    </rPh>
    <phoneticPr fontId="4"/>
  </si>
  <si>
    <t>KID'S</t>
  </si>
  <si>
    <t>BAGS</t>
  </si>
  <si>
    <t>ACC</t>
  </si>
  <si>
    <t>GOLF</t>
  </si>
  <si>
    <t>EK</t>
  </si>
  <si>
    <t>Tel: 03-5773-6730  Fax: 03-5773-6731</t>
    <phoneticPr fontId="11"/>
  </si>
  <si>
    <t>neweracap.jp</t>
    <phoneticPr fontId="11"/>
  </si>
  <si>
    <t>E-MAIL:</t>
    <phoneticPr fontId="11"/>
  </si>
  <si>
    <t>03-5773-6731</t>
    <phoneticPr fontId="11"/>
  </si>
  <si>
    <t>2015ss@neweracap.co.jp</t>
    <phoneticPr fontId="11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</si>
  <si>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11"/>
  </si>
  <si>
    <t>GOLF ACC</t>
  </si>
  <si>
    <t>OUTDOOR</t>
  </si>
  <si>
    <r>
      <rPr>
        <b/>
        <sz val="12"/>
        <color theme="1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4"/>
  </si>
  <si>
    <r>
      <rPr>
        <b/>
        <sz val="12"/>
        <color theme="1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4"/>
  </si>
  <si>
    <r>
      <rPr>
        <b/>
        <sz val="12"/>
        <color theme="1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4"/>
  </si>
  <si>
    <r>
      <rPr>
        <sz val="11"/>
        <color theme="1"/>
        <rFont val="ＭＳ Ｐゴシック"/>
        <family val="2"/>
      </rPr>
      <t>合計金額</t>
    </r>
    <rPh sb="0" eb="2">
      <t>ゴウケイ</t>
    </rPh>
    <rPh sb="2" eb="4">
      <t>キンガク</t>
    </rPh>
    <phoneticPr fontId="4"/>
  </si>
  <si>
    <t>http://neweracap.jp/dealer_site</t>
    <phoneticPr fontId="4"/>
  </si>
  <si>
    <r>
      <rPr>
        <b/>
        <sz val="10"/>
        <color theme="0"/>
        <rFont val="ＭＳ Ｐゴシック"/>
        <family val="3"/>
        <charset val="128"/>
      </rPr>
      <t>上代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ＭＳ Ｐゴシック"/>
        <family val="3"/>
        <charset val="128"/>
      </rPr>
      <t>税抜</t>
    </r>
    <r>
      <rPr>
        <b/>
        <sz val="10"/>
        <color theme="0"/>
        <rFont val="Arial"/>
        <family val="2"/>
      </rPr>
      <t>)</t>
    </r>
    <rPh sb="0" eb="2">
      <t>ジョウダイ</t>
    </rPh>
    <rPh sb="3" eb="5">
      <t>ゼイヌキ</t>
    </rPh>
    <phoneticPr fontId="4"/>
  </si>
  <si>
    <r>
      <rPr>
        <b/>
        <sz val="10"/>
        <color theme="0"/>
        <rFont val="ＭＳ Ｐゴシック"/>
        <family val="3"/>
        <charset val="128"/>
      </rPr>
      <t>合計数</t>
    </r>
    <rPh sb="0" eb="3">
      <t>ゴウケイスウ</t>
    </rPh>
    <phoneticPr fontId="4"/>
  </si>
  <si>
    <r>
      <rPr>
        <b/>
        <sz val="10"/>
        <color theme="0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4"/>
  </si>
  <si>
    <r>
      <t>2014</t>
    </r>
    <r>
      <rPr>
        <b/>
        <u/>
        <sz val="14"/>
        <color rgb="FFFF0000"/>
        <rFont val="ＭＳ Ｐゴシック"/>
        <family val="3"/>
        <charset val="128"/>
      </rPr>
      <t>年</t>
    </r>
    <r>
      <rPr>
        <b/>
        <u/>
        <sz val="14"/>
        <color rgb="FFFF0000"/>
        <rFont val="Arial"/>
        <family val="2"/>
      </rPr>
      <t>9</t>
    </r>
    <r>
      <rPr>
        <b/>
        <u/>
        <sz val="14"/>
        <color rgb="FFFF0000"/>
        <rFont val="ＭＳ Ｐゴシック"/>
        <family val="3"/>
        <charset val="128"/>
      </rPr>
      <t>月</t>
    </r>
    <r>
      <rPr>
        <b/>
        <u/>
        <sz val="14"/>
        <color rgb="FFFF0000"/>
        <rFont val="Arial"/>
        <family val="2"/>
      </rPr>
      <t>25</t>
    </r>
    <r>
      <rPr>
        <b/>
        <u/>
        <sz val="14"/>
        <color rgb="FFFF0000"/>
        <rFont val="ＭＳ Ｐゴシック"/>
        <family val="3"/>
        <charset val="128"/>
      </rPr>
      <t>日（木）オーダー〆切り</t>
    </r>
    <rPh sb="11" eb="12">
      <t>モク</t>
    </rPh>
    <phoneticPr fontId="11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</si>
  <si>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11"/>
  </si>
  <si>
    <t>Pass : newera1920</t>
    <phoneticPr fontId="4"/>
  </si>
  <si>
    <r>
      <t xml:space="preserve">ID : newera    </t>
    </r>
    <r>
      <rPr>
        <b/>
        <sz val="12"/>
        <color theme="8" tint="-0.499984740745262"/>
        <rFont val="ＭＳ Ｐゴシック"/>
        <family val="3"/>
        <charset val="128"/>
      </rPr>
      <t>　　　　</t>
    </r>
    <phoneticPr fontId="4"/>
  </si>
  <si>
    <t>ご注文はこちらへ↓</t>
    <rPh sb="1" eb="3">
      <t>チュウモン</t>
    </rPh>
    <phoneticPr fontId="11"/>
  </si>
  <si>
    <t>カタログ、オーダーシートがダウンロードできます↓</t>
    <phoneticPr fontId="11"/>
  </si>
  <si>
    <t>担当営業：　　　　　　　</t>
    <rPh sb="0" eb="2">
      <t>タントウ</t>
    </rPh>
    <rPh sb="2" eb="4">
      <t>エイギョウ</t>
    </rPh>
    <phoneticPr fontId="4"/>
  </si>
  <si>
    <r>
      <rPr>
        <sz val="11"/>
        <color theme="1"/>
        <rFont val="ＭＳ Ｐゴシック"/>
        <family val="3"/>
        <charset val="128"/>
      </rPr>
      <t>平塚</t>
    </r>
    <rPh sb="0" eb="2">
      <t>ヒラツカ</t>
    </rPh>
    <phoneticPr fontId="4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</si>
  <si>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</si>
  <si>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Jet Cap</t>
  </si>
  <si>
    <t>D-Frame Trucker</t>
  </si>
  <si>
    <t>Explorer</t>
  </si>
  <si>
    <t>9TWENTY™ Classic</t>
  </si>
  <si>
    <t>WM-03</t>
  </si>
  <si>
    <t>WM-05</t>
  </si>
  <si>
    <t>WM-04</t>
  </si>
  <si>
    <t>Basic Beanie</t>
  </si>
  <si>
    <t>Jacket</t>
  </si>
  <si>
    <t>Wovenshirt</t>
  </si>
  <si>
    <t>Raglan 3/4 Sleeve</t>
  </si>
  <si>
    <t>S/S T-Shirt</t>
  </si>
  <si>
    <t>Kid's 9FIFTY™</t>
  </si>
  <si>
    <t>Kid's 59FIFTY®</t>
  </si>
  <si>
    <t>Kid's WM-01 Adjustable</t>
  </si>
  <si>
    <t>Kid's Explorer</t>
  </si>
  <si>
    <t>Carrier Pack</t>
  </si>
  <si>
    <t>Rucksack</t>
  </si>
  <si>
    <t>Sports Pack</t>
  </si>
  <si>
    <t>Midpack</t>
  </si>
  <si>
    <t>Daypack</t>
  </si>
  <si>
    <t>Waist Bag</t>
  </si>
  <si>
    <t>Square Waist Bag</t>
  </si>
  <si>
    <t>Reversible Duffle</t>
  </si>
  <si>
    <t>Messenger Bag</t>
  </si>
  <si>
    <t>Enamel Bag Midium</t>
  </si>
  <si>
    <t>Enamel Bag Small</t>
  </si>
  <si>
    <t>Basic Pouch</t>
  </si>
  <si>
    <t>Tote Bag</t>
  </si>
  <si>
    <t>Drum Duffle Bag</t>
  </si>
  <si>
    <t>Shoulder Bag</t>
  </si>
  <si>
    <t>WM-01 Adjustable</t>
  </si>
  <si>
    <t>9TWENTY™</t>
  </si>
  <si>
    <t>9TWENTY™ On Par</t>
  </si>
  <si>
    <t>Sun Visor On Par</t>
  </si>
  <si>
    <t>Visor Knit</t>
  </si>
  <si>
    <t>Caddie Bag</t>
  </si>
  <si>
    <t>Other Accessories</t>
  </si>
  <si>
    <t>The Fedora</t>
  </si>
  <si>
    <t>The Porkpie</t>
  </si>
  <si>
    <t>The Bidwell</t>
  </si>
  <si>
    <t>The Bowler</t>
  </si>
  <si>
    <t>The Eastside</t>
  </si>
  <si>
    <t>The Gatsby</t>
  </si>
  <si>
    <t>The EK Original</t>
  </si>
  <si>
    <t>The Brigade</t>
  </si>
  <si>
    <t>ロイヤル</t>
  </si>
  <si>
    <t>スカーレット</t>
  </si>
  <si>
    <t>タイガーストライプ</t>
  </si>
  <si>
    <t>ライトブルー</t>
  </si>
  <si>
    <t>ネイビーヒッコリー</t>
  </si>
  <si>
    <t>ライトブルーヒッコリー</t>
  </si>
  <si>
    <t>レッド</t>
  </si>
  <si>
    <t>インディゴデニム</t>
  </si>
  <si>
    <t>抜染デニム</t>
  </si>
  <si>
    <t>タイガーストライプカモネイビー</t>
  </si>
  <si>
    <t>ミディアムネイビー</t>
  </si>
  <si>
    <t>ブライトロイヤル</t>
  </si>
  <si>
    <t>グレーオンブレチェック</t>
  </si>
  <si>
    <t>パープルオンブレチェック</t>
  </si>
  <si>
    <t>ブルーアズール</t>
  </si>
  <si>
    <t>ブルーティント</t>
  </si>
  <si>
    <t>オプティックホワイト</t>
  </si>
  <si>
    <t>アーミーグリーン</t>
  </si>
  <si>
    <t>ウッドランドカモ</t>
  </si>
  <si>
    <t>ケリー</t>
  </si>
  <si>
    <t>ハウンドトゥース</t>
  </si>
  <si>
    <t>ブラックヒッコリー</t>
  </si>
  <si>
    <t>レッドヒッコリー</t>
  </si>
  <si>
    <t>ライトロイヤル</t>
  </si>
  <si>
    <t>ブラックアーガイルニット</t>
  </si>
  <si>
    <t>グレーアーガイルニット</t>
  </si>
  <si>
    <t>ネイビーアーガイルニット</t>
  </si>
  <si>
    <r>
      <t>2015SS NEW ERA ORDER SHEET</t>
    </r>
    <r>
      <rPr>
        <sz val="22"/>
        <color theme="1"/>
        <rFont val="ＭＳ Ｐゴシック"/>
        <family val="3"/>
        <charset val="128"/>
      </rPr>
      <t>【</t>
    </r>
    <r>
      <rPr>
        <sz val="22"/>
        <color theme="1"/>
        <rFont val="Arial"/>
        <family val="2"/>
      </rPr>
      <t>2</t>
    </r>
    <r>
      <rPr>
        <sz val="22"/>
        <color theme="1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4"/>
  </si>
  <si>
    <t>SM</t>
    <phoneticPr fontId="4"/>
  </si>
  <si>
    <t>ML</t>
    <phoneticPr fontId="4"/>
  </si>
  <si>
    <t>LXL</t>
    <phoneticPr fontId="4"/>
  </si>
  <si>
    <t>OSFA</t>
    <phoneticPr fontId="4"/>
  </si>
  <si>
    <t>XL</t>
  </si>
  <si>
    <t>XXL</t>
    <phoneticPr fontId="4"/>
  </si>
  <si>
    <t>The Trilby</t>
    <phoneticPr fontId="4"/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</si>
</sst>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5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9.35"/>
      <color theme="10"/>
      <name val="ＭＳ Ｐゴシック"/>
      <family val="3"/>
      <charset val="128"/>
    </font>
    <font>
      <u/>
      <sz val="11"/>
      <color theme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theme="1"/>
      <name val="ＭＳ Ｐゴシック"/>
      <family val="3"/>
      <charset val="128"/>
    </font>
    <font>
      <sz val="22"/>
      <color theme="1"/>
      <name val="Arial"/>
      <family val="2"/>
    </font>
    <font>
      <sz val="2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Arial"/>
      <family val="2"/>
    </font>
    <font>
      <sz val="11"/>
      <color theme="1"/>
      <name val="ＭＳ Ｐゴシック"/>
      <family val="2"/>
    </font>
    <font>
      <sz val="11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u/>
      <sz val="14"/>
      <color rgb="FFFF0000"/>
      <name val="ＭＳ Ｐゴシック"/>
      <family val="3"/>
      <charset val="128"/>
    </font>
    <font>
      <b/>
      <sz val="10"/>
      <color theme="0"/>
      <name val="Arial"/>
      <family val="2"/>
    </font>
    <font>
      <b/>
      <sz val="10"/>
      <color theme="0"/>
      <name val="ＭＳ Ｐゴシック"/>
      <family val="3"/>
      <charset val="128"/>
    </font>
    <font>
      <b/>
      <sz val="12"/>
      <color theme="0"/>
      <name val="Arial"/>
      <family val="2"/>
    </font>
    <font>
      <b/>
      <sz val="12"/>
      <color indexed="8"/>
      <name val="ＭＳ Ｐゴシック"/>
      <family val="3"/>
      <charset val="128"/>
    </font>
    <font>
      <b/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8" tint="-0.49998474074526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4" fillId="0" borderId="0">
      <alignment vertical="center"/>
    </xf>
  </cellStyleXfs>
  <cellXfs count="9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8" fontId="2" fillId="0" borderId="1" xfId="1" applyFont="1" applyBorder="1" applyAlignment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2" fillId="0" borderId="0" xfId="0" applyFont="1" applyFill="1"/>
    <xf numFmtId="0" fontId="12" fillId="0" borderId="0" xfId="0" applyFont="1" applyFill="1" applyAlignment="1" applyProtection="1"/>
    <xf numFmtId="164" fontId="12" fillId="0" borderId="0" xfId="2" applyFont="1" applyFill="1" applyAlignment="1" applyProtection="1">
      <alignment shrinkToFit="1"/>
    </xf>
    <xf numFmtId="0" fontId="15" fillId="0" borderId="0" xfId="0" applyFont="1" applyFill="1" applyAlignment="1" applyProtection="1"/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Border="1"/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7" fillId="2" borderId="0" xfId="0" applyFont="1" applyFill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4" fillId="0" borderId="0" xfId="0" applyFont="1" applyFill="1" applyAlignment="1" applyProtection="1">
      <alignment horizontal="left"/>
    </xf>
    <xf numFmtId="0" fontId="26" fillId="2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38" fontId="2" fillId="0" borderId="4" xfId="1" applyFont="1" applyBorder="1" applyAlignment="1"/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1" fillId="2" borderId="4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8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38" fontId="21" fillId="0" borderId="26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horizontal="left" vertical="center"/>
    </xf>
    <xf numFmtId="164" fontId="10" fillId="0" borderId="1" xfId="2" applyFont="1" applyFill="1" applyBorder="1" applyAlignment="1" applyProtection="1">
      <alignment horizontal="center" vertical="center"/>
    </xf>
    <xf numFmtId="0" fontId="21" fillId="0" borderId="1" xfId="3" applyFont="1" applyFill="1" applyBorder="1" applyAlignment="1" applyProtection="1">
      <alignment horizontal="left" vertical="center"/>
    </xf>
    <xf numFmtId="0" fontId="14" fillId="0" borderId="1" xfId="3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12" fillId="0" borderId="11" xfId="0" applyFont="1" applyFill="1" applyBorder="1" applyAlignment="1" applyProtection="1">
      <alignment horizontal="left" vertical="top"/>
    </xf>
    <xf numFmtId="38" fontId="6" fillId="0" borderId="38" xfId="1" applyFont="1" applyBorder="1" applyAlignment="1">
      <alignment horizontal="right"/>
    </xf>
    <xf numFmtId="38" fontId="6" fillId="0" borderId="39" xfId="1" applyFont="1" applyBorder="1" applyAlignment="1">
      <alignment horizontal="right"/>
    </xf>
    <xf numFmtId="38" fontId="6" fillId="0" borderId="37" xfId="1" applyFont="1" applyBorder="1" applyAlignment="1">
      <alignment horizontal="right"/>
    </xf>
    <xf numFmtId="38" fontId="6" fillId="0" borderId="36" xfId="1" applyFont="1" applyBorder="1" applyAlignment="1">
      <alignment horizontal="right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49" y="47624"/>
          <a:ext cx="1038225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66" t="s">
        <v>45</v>
      </c>
      <c r="C5" s="67"/>
      <c r="D5" s="70"/>
      <c r="E5" s="71"/>
      <c r="F5" s="2"/>
      <c r="G5" s="77" t="s">
        <v>58</v>
      </c>
      <c r="H5" s="77"/>
      <c r="I5" s="77"/>
      <c r="J5" s="77"/>
      <c r="K5" s="77"/>
      <c r="L5" s="77"/>
      <c r="O5" s="85" t="s">
        <v>57</v>
      </c>
      <c r="P5" s="86"/>
      <c r="Q5" s="86"/>
      <c r="R5" s="86"/>
      <c r="S5" s="86"/>
      <c r="T5" s="86"/>
      <c r="U5" s="14"/>
      <c r="V5" s="14"/>
      <c r="W5" s="14"/>
      <c r="X5" s="19"/>
      <c r="Y5" s="19"/>
      <c r="Z5" s="19"/>
    </row>
    <row r="6" spans="2:27" ht="15" customHeight="1">
      <c r="B6" s="68"/>
      <c r="C6" s="69"/>
      <c r="D6" s="72"/>
      <c r="E6" s="73"/>
      <c r="F6" s="2"/>
      <c r="G6" s="78"/>
      <c r="H6" s="78"/>
      <c r="I6" s="78"/>
      <c r="J6" s="78"/>
      <c r="K6" s="78"/>
      <c r="L6" s="78"/>
      <c r="O6" s="87"/>
      <c r="P6" s="87"/>
      <c r="Q6" s="87"/>
      <c r="R6" s="87"/>
      <c r="S6" s="87"/>
      <c r="T6" s="87"/>
      <c r="Z6" s="28" t="s">
        <v>59</v>
      </c>
      <c r="AA6" s="29" t="s">
        <v>60</v>
      </c>
    </row>
    <row r="7" spans="2:27" ht="15" customHeight="1">
      <c r="B7" s="62" t="s">
        <v>46</v>
      </c>
      <c r="C7" s="63"/>
      <c r="D7" s="63"/>
      <c r="E7" s="74"/>
      <c r="F7" s="2"/>
      <c r="G7" s="79" t="s">
        <v>49</v>
      </c>
      <c r="H7" s="79"/>
      <c r="I7" s="79"/>
      <c r="J7" s="79"/>
      <c r="K7" s="79"/>
      <c r="L7" s="79"/>
      <c r="O7" s="83" t="s">
        <v>39</v>
      </c>
      <c r="P7" s="83"/>
      <c r="Q7" s="82" t="s">
        <v>41</v>
      </c>
      <c r="R7" s="82"/>
      <c r="S7" s="82"/>
      <c r="T7" s="82"/>
    </row>
    <row r="8" spans="2:27" ht="18" customHeight="1">
      <c r="B8" s="64"/>
      <c r="C8" s="65"/>
      <c r="D8" s="65"/>
      <c r="E8" s="75"/>
      <c r="F8" s="2"/>
      <c r="G8" s="79"/>
      <c r="H8" s="79"/>
      <c r="I8" s="79"/>
      <c r="J8" s="79"/>
      <c r="K8" s="79"/>
      <c r="L8" s="79"/>
      <c r="N8" s="20"/>
      <c r="O8" s="83"/>
      <c r="P8" s="83"/>
      <c r="Q8" s="82"/>
      <c r="R8" s="82"/>
      <c r="S8" s="82"/>
      <c r="T8" s="82"/>
    </row>
    <row r="9" spans="2:27" ht="15.75" customHeight="1" thickBot="1">
      <c r="B9" s="42" t="s">
        <v>47</v>
      </c>
      <c r="C9" s="43"/>
      <c r="D9" s="43"/>
      <c r="E9" s="46"/>
      <c r="F9" s="2"/>
      <c r="G9" s="84" t="s">
        <v>56</v>
      </c>
      <c r="H9" s="84"/>
      <c r="I9" s="84" t="s">
        <v>55</v>
      </c>
      <c r="J9" s="84"/>
      <c r="K9" s="84"/>
      <c r="L9" s="84"/>
      <c r="O9" s="81" t="s">
        <v>54</v>
      </c>
      <c r="P9" s="81"/>
      <c r="Q9" s="80" t="s">
        <v>40</v>
      </c>
      <c r="R9" s="80"/>
      <c r="S9" s="80"/>
      <c r="T9" s="80"/>
    </row>
    <row r="10" spans="2:27" ht="15.75" customHeight="1" thickBot="1">
      <c r="B10" s="44"/>
      <c r="C10" s="45"/>
      <c r="D10" s="45"/>
      <c r="E10" s="47"/>
      <c r="F10" s="2"/>
      <c r="G10" s="84"/>
      <c r="H10" s="84"/>
      <c r="I10" s="84"/>
      <c r="J10" s="84"/>
      <c r="K10" s="84"/>
      <c r="L10" s="84"/>
      <c r="O10" s="81"/>
      <c r="P10" s="81"/>
      <c r="Q10" s="80"/>
      <c r="R10" s="80"/>
      <c r="S10" s="80"/>
      <c r="T10" s="80"/>
      <c r="X10" s="76" t="s">
        <v>30</v>
      </c>
      <c r="Y10" s="48"/>
      <c r="Z10" s="48" t="s">
        <v>48</v>
      </c>
      <c r="AA10" s="49"/>
    </row>
    <row r="11" spans="2:27">
      <c r="B11" s="2"/>
      <c r="C11" s="2"/>
      <c r="D11" s="2"/>
      <c r="E11" s="2"/>
      <c r="F11" s="2"/>
      <c r="X11" s="54">
        <f ca="1">SUM(H15:AA15)</f>
        <v>530</v>
      </c>
      <c r="Y11" s="55"/>
      <c r="Z11" s="50">
        <f ca="1">SUM(H16:AA16)</f>
        <v>3161600</v>
      </c>
      <c r="AA11" s="51"/>
    </row>
    <row r="12" spans="2:27" ht="15" thickBot="1">
      <c r="B12" s="15" t="s">
        <v>5</v>
      </c>
      <c r="C12" s="41" t="s">
        <v>6</v>
      </c>
      <c r="D12" s="41"/>
      <c r="E12" s="2"/>
      <c r="F12" s="2"/>
      <c r="X12" s="56"/>
      <c r="Y12" s="57"/>
      <c r="Z12" s="52"/>
      <c r="AA12" s="53"/>
    </row>
    <row r="13" spans="2:27" ht="15" thickBot="1">
      <c r="B13" s="15" t="s">
        <v>7</v>
      </c>
      <c r="C13" s="41" t="s">
        <v>6</v>
      </c>
      <c r="D13" s="41"/>
      <c r="E13" s="2"/>
      <c r="F13" s="2"/>
      <c r="S13" s="19"/>
      <c r="T13" s="19"/>
    </row>
    <row r="14" spans="2:27" ht="15" thickBot="1">
      <c r="B14" s="15" t="s">
        <v>8</v>
      </c>
      <c r="C14" s="41" t="s">
        <v>6</v>
      </c>
      <c r="D14" s="41"/>
      <c r="E14" s="2"/>
      <c r="F14" s="2"/>
      <c r="G14" s="18"/>
      <c r="H14" s="60" t="s">
        <v>34</v>
      </c>
      <c r="I14" s="59"/>
      <c r="J14" s="58" t="s">
        <v>12</v>
      </c>
      <c r="K14" s="59"/>
      <c r="L14" s="58" t="s">
        <v>33</v>
      </c>
      <c r="M14" s="59"/>
      <c r="N14" s="58" t="s">
        <v>10</v>
      </c>
      <c r="O14" s="59"/>
      <c r="P14" s="58" t="s">
        <v>36</v>
      </c>
      <c r="Q14" s="59"/>
      <c r="R14" s="58" t="s">
        <v>35</v>
      </c>
      <c r="S14" s="59"/>
      <c r="T14" s="58" t="s">
        <v>43</v>
      </c>
      <c r="U14" s="59"/>
      <c r="V14" s="58" t="s">
        <v>32</v>
      </c>
      <c r="W14" s="59"/>
      <c r="X14" s="58" t="s">
        <v>11</v>
      </c>
      <c r="Y14" s="59"/>
      <c r="Z14" s="58" t="s">
        <v>44</v>
      </c>
      <c r="AA14" s="61"/>
    </row>
    <row r="15" spans="2:27" ht="15" thickTop="1">
      <c r="B15" s="15" t="s">
        <v>9</v>
      </c>
      <c r="C15" s="41" t="s">
        <v>6</v>
      </c>
      <c r="D15" s="41"/>
      <c r="E15" s="2"/>
      <c r="F15" s="2"/>
      <c r="G15" s="22" t="s">
        <v>30</v>
      </c>
      <c r="H15" s="88">
        <f ca="1">SUMIF($C$18:$I$500,H14,$H$18:$H$500)</f>
        <v>0</v>
      </c>
      <c r="I15" s="89"/>
      <c r="J15" s="88">
        <f ca="1">SUMIF($C$18:$I$500,J14,$H$18:$H$500)</f>
        <v>90</v>
      </c>
      <c r="K15" s="89"/>
      <c r="L15" s="88">
        <f ca="1">SUMIF($C$18:$I$500,L14,$H$18:$H$500)</f>
        <v>37</v>
      </c>
      <c r="M15" s="89"/>
      <c r="N15" s="88">
        <f ca="1">SUMIF($C$18:$I$500,N14,$H$18:$H$500)</f>
        <v>291</v>
      </c>
      <c r="O15" s="89"/>
      <c r="P15" s="88">
        <f ca="1">SUMIF($C$18:$I$500,P14,$H$18:$H$500)</f>
        <v>33</v>
      </c>
      <c r="Q15" s="89"/>
      <c r="R15" s="88">
        <f ca="1">SUMIF($C$18:$I$500,R14,$H$18:$H$500)</f>
        <v>24</v>
      </c>
      <c r="S15" s="89"/>
      <c r="T15" s="88">
        <f ca="1">SUMIF($C$18:$I$500,T14,$H$18:$H$500)</f>
        <v>9</v>
      </c>
      <c r="U15" s="89"/>
      <c r="V15" s="88">
        <f ca="1">SUMIF($C$18:$I$500,V14,$H$18:$H$500)</f>
        <v>20</v>
      </c>
      <c r="W15" s="89"/>
      <c r="X15" s="88">
        <f ca="1">SUMIF($C$18:$I$500,X14,$H$18:$H$500)</f>
        <v>26</v>
      </c>
      <c r="Y15" s="89"/>
      <c r="Z15" s="88">
        <f ca="1">SUMIF($C$18:$I$500,Z14,$H$18:$H$500)</f>
        <v>0</v>
      </c>
      <c r="AA15" s="89"/>
    </row>
    <row r="16" spans="2:27" ht="15" thickBot="1">
      <c r="B16" s="2"/>
      <c r="C16" s="2"/>
      <c r="D16" s="2"/>
      <c r="E16" s="2"/>
      <c r="F16" s="2"/>
      <c r="G16" s="23" t="s">
        <v>31</v>
      </c>
      <c r="H16" s="90">
        <f ca="1">SUMIF($C$18:$I$500,H14,$I$18:$I$500)</f>
        <v>0</v>
      </c>
      <c r="I16" s="91"/>
      <c r="J16" s="90">
        <f ca="1">SUMIF($C$18:$I$500,J14,$I$18:$I$500)</f>
        <v>800000</v>
      </c>
      <c r="K16" s="91"/>
      <c r="L16" s="90">
        <f ca="1">SUMIF($C$18:$I$500,L14,$I$18:$I$500)</f>
        <v>336800</v>
      </c>
      <c r="M16" s="91"/>
      <c r="N16" s="90">
        <f ca="1">SUMIF($C$18:$I$500,N14,$I$18:$I$500)</f>
        <v>1410600</v>
      </c>
      <c r="O16" s="91"/>
      <c r="P16" s="90">
        <f ca="1">SUMIF($C$18:$I$500,P14,$I$18:$I$500)</f>
        <v>217800</v>
      </c>
      <c r="Q16" s="91"/>
      <c r="R16" s="90">
        <f ca="1">SUMIF($C$18:$I$500,R14,$I$18:$I$500)</f>
        <v>92000</v>
      </c>
      <c r="S16" s="91"/>
      <c r="T16" s="90">
        <f ca="1">SUMIF($C$18:$I$500,T14,$I$18:$I$500)</f>
        <v>142200</v>
      </c>
      <c r="U16" s="91"/>
      <c r="V16" s="90">
        <f ca="1">SUMIF($C$18:$I$500,V14,$I$18:$I$500)</f>
        <v>71200</v>
      </c>
      <c r="W16" s="91"/>
      <c r="X16" s="90">
        <f ca="1">SUMIF($C$18:$I$500,X14,$I$18:$I$500)</f>
        <v>91000</v>
      </c>
      <c r="Y16" s="91"/>
      <c r="Z16" s="90">
        <f ca="1">SUMIF($C$18:$I$500,Z14,$I$18:$I$500)</f>
        <v>0</v>
      </c>
      <c r="AA16" s="91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5:U15"/>
    <mergeCell ref="V15:W15"/>
    <mergeCell ref="X15:Y15"/>
    <mergeCell ref="Z15:AA15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R14:S14"/>
    <mergeCell ref="P14:Q14"/>
    <mergeCell ref="N14:O14"/>
    <mergeCell ref="H15:I15"/>
    <mergeCell ref="J15:K15"/>
    <mergeCell ref="L15:M15"/>
    <mergeCell ref="N15:O15"/>
    <mergeCell ref="P15:Q15"/>
    <mergeCell ref="R15:S15"/>
    <mergeCell ref="B7:C8"/>
    <mergeCell ref="B5:C6"/>
    <mergeCell ref="D5:E6"/>
    <mergeCell ref="D7:E8"/>
    <mergeCell ref="X10:Y10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C14:D14"/>
    <mergeCell ref="C15:D15"/>
    <mergeCell ref="B9:C10"/>
    <mergeCell ref="D9:E10"/>
    <mergeCell ref="Z10:AA10"/>
    <mergeCell ref="Z11:AA12"/>
    <mergeCell ref="X11:Y12"/>
    <mergeCell ref="C12:D12"/>
    <mergeCell ref="C13:D13"/>
    <mergeCell ref="L14:M14"/>
    <mergeCell ref="J14:K14"/>
    <mergeCell ref="H14:I14"/>
    <mergeCell ref="Z14:AA14"/>
    <mergeCell ref="X14:Y14"/>
    <mergeCell ref="V14:W14"/>
    <mergeCell ref="T14:U14"/>
  </mergeCells>
  <phoneticPr fontId="4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1048576"/>
    </sheetView>
  </sheetViews>
  <sheetFormatPr defaultRowHeight="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Venkat.K</cp:lastModifiedBy>
  <cp:lastPrinted>2014-08-18T06:11:27Z</cp:lastPrinted>
  <dcterms:created xsi:type="dcterms:W3CDTF">2014-08-01T06:18:01Z</dcterms:created>
  <dcterms:modified xsi:type="dcterms:W3CDTF">2014-08-26T10:27:54Z</dcterms:modified>
</cp:coreProperties>
</file>