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visibility="hidden" xWindow="480" yWindow="435" windowWidth="19875" windowHeight="7635"/>
  </bookViews>
  <sheets>
    <sheet name="Sheet1" sheetId="1" r:id="rId1"/>
  </sheets>
  <definedNames>
    <definedName name="_xlnm._FilterDatabase" localSheetId="0" hidden="1">Sheet1!$A$18:$AE$20</definedName>
    <definedName name="_xlnm.Print_Area" localSheetId="0">Sheet1!$A$1:$AA$20</definedName>
    <definedName name="_xlnm.Print_Titles" localSheetId="0">Sheet1!$1:$17</definedName>
  </definedNames>
  <calcPr calcId="125725"/>
</workbook>
</file>

<file path=xl/calcChain.xml><?xml version="1.0" encoding="utf-8"?>
<calcChain xmlns="http://schemas.openxmlformats.org/spreadsheetml/2006/main">
  <c r="H20" i="1"/>
  <c r="I20" s="1"/>
  <c r="H19"/>
  <c r="I19" s="1"/>
  <c r="X16" l="1"/>
  <c r="T16"/>
  <c r="P16"/>
  <c r="L16"/>
  <c r="H16"/>
  <c r="X15"/>
  <c r="T15"/>
  <c r="P15"/>
  <c r="L15"/>
  <c r="H15"/>
  <c r="Z16"/>
  <c r="V16"/>
  <c r="R16"/>
  <c r="N16"/>
  <c r="J16"/>
  <c r="Z15"/>
  <c r="V15"/>
  <c r="R15"/>
  <c r="N15"/>
  <c r="J15"/>
  <c r="Z11" l="1"/>
  <c r="X11"/>
</calcChain>
</file>

<file path=xl/sharedStrings.xml><?xml version="1.0" encoding="utf-8"?>
<sst xmlns="http://schemas.openxmlformats.org/spreadsheetml/2006/main" count="62" uniqueCount="54">
  <si>
    <t>Page</t>
  </si>
  <si>
    <t>TYPE</t>
  </si>
  <si>
    <t>STYLE</t>
  </si>
  <si>
    <t>ITEM #</t>
  </si>
  <si>
    <t>COLOR</t>
  </si>
  <si>
    <t>Sold-to:</t>
  </si>
  <si>
    <t>Ship-to:</t>
  </si>
  <si>
    <t>PO #:</t>
  </si>
  <si>
    <t>Req. Delv Dt.</t>
  </si>
  <si>
    <t>CAPS</t>
  </si>
  <si>
    <t>KNITS</t>
  </si>
  <si>
    <t>APPAREL</t>
  </si>
  <si>
    <t>59FIFTY®</t>
  </si>
  <si>
    <t>合計数</t>
    <rPh sb="0" eb="3">
      <t>ゴウケイスウ</t>
    </rPh>
    <phoneticPr fontId="1"/>
  </si>
  <si>
    <t>合計金額</t>
    <rPh sb="0" eb="2">
      <t>ゴウケイ</t>
    </rPh>
    <rPh sb="2" eb="4">
      <t>キンガク</t>
    </rPh>
    <phoneticPr fontId="1"/>
  </si>
  <si>
    <t>KID'S</t>
  </si>
  <si>
    <t>BAGS</t>
  </si>
  <si>
    <t>ACC</t>
  </si>
  <si>
    <t>GOLF</t>
  </si>
  <si>
    <t>EK</t>
  </si>
  <si>
    <t>Tel: 03-5773-6730  Fax: 03-5773-6731</t>
    <phoneticPr fontId="4"/>
  </si>
  <si>
    <t>neweracap.jp</t>
    <phoneticPr fontId="4"/>
  </si>
  <si>
    <t>E-MAIL:</t>
    <phoneticPr fontId="4"/>
  </si>
  <si>
    <t>03-5773-6731</t>
    <phoneticPr fontId="4"/>
  </si>
  <si>
    <t>2015ss@neweracap.co.jp</t>
    <phoneticPr fontId="4"/>
  </si>
  <si>
    <r>
      <rPr>
        <sz val="9"/>
        <rFont val="ＭＳ Ｐゴシック"/>
        <family val="3"/>
        <charset val="128"/>
      </rPr>
      <t>ニューエラジャパン合同会社</t>
    </r>
    <rPh sb="9" eb="11">
      <t>ゴウドウ</t>
    </rPh>
    <phoneticPr fontId="4"/>
  </si>
  <si>
    <t>GOLF ACC</t>
  </si>
  <si>
    <t>OUTDOOR</t>
  </si>
  <si>
    <r>
      <rPr>
        <b/>
        <sz val="12"/>
        <color indexed="8"/>
        <rFont val="ＭＳ Ｐゴシック"/>
        <family val="3"/>
        <charset val="128"/>
      </rPr>
      <t>御社名</t>
    </r>
    <rPh sb="0" eb="2">
      <t>オンシャ</t>
    </rPh>
    <rPh sb="2" eb="3">
      <t>メイ</t>
    </rPh>
    <phoneticPr fontId="1"/>
  </si>
  <si>
    <r>
      <rPr>
        <b/>
        <sz val="12"/>
        <color indexed="8"/>
        <rFont val="ＭＳ Ｐゴシック"/>
        <family val="3"/>
        <charset val="128"/>
      </rPr>
      <t>発注番号</t>
    </r>
    <rPh sb="0" eb="2">
      <t>ハッチュウ</t>
    </rPh>
    <rPh sb="2" eb="4">
      <t>バンゴウ</t>
    </rPh>
    <phoneticPr fontId="1"/>
  </si>
  <si>
    <r>
      <rPr>
        <b/>
        <sz val="12"/>
        <color indexed="8"/>
        <rFont val="ＭＳ Ｐゴシック"/>
        <family val="3"/>
        <charset val="128"/>
      </rPr>
      <t>店番（店舗名）</t>
    </r>
    <rPh sb="0" eb="2">
      <t>テンバン</t>
    </rPh>
    <rPh sb="3" eb="5">
      <t>テンポ</t>
    </rPh>
    <rPh sb="5" eb="6">
      <t>メイ</t>
    </rPh>
    <phoneticPr fontId="1"/>
  </si>
  <si>
    <r>
      <rPr>
        <sz val="11"/>
        <color indexed="8"/>
        <rFont val="ＭＳ Ｐゴシック"/>
        <family val="2"/>
      </rPr>
      <t>合計金額</t>
    </r>
    <rPh sb="0" eb="2">
      <t>ゴウケイ</t>
    </rPh>
    <rPh sb="2" eb="4">
      <t>キンガク</t>
    </rPh>
    <phoneticPr fontId="1"/>
  </si>
  <si>
    <t>http://neweracap.jp/dealer_site</t>
    <phoneticPr fontId="1"/>
  </si>
  <si>
    <r>
      <rPr>
        <b/>
        <sz val="10"/>
        <color indexed="9"/>
        <rFont val="ＭＳ Ｐゴシック"/>
        <family val="3"/>
        <charset val="128"/>
      </rPr>
      <t>上代</t>
    </r>
    <r>
      <rPr>
        <b/>
        <sz val="10"/>
        <color indexed="9"/>
        <rFont val="Arial"/>
        <family val="2"/>
      </rPr>
      <t>(</t>
    </r>
    <r>
      <rPr>
        <b/>
        <sz val="10"/>
        <color indexed="9"/>
        <rFont val="ＭＳ Ｐゴシック"/>
        <family val="3"/>
        <charset val="128"/>
      </rPr>
      <t>税抜</t>
    </r>
    <r>
      <rPr>
        <b/>
        <sz val="10"/>
        <color indexed="9"/>
        <rFont val="Arial"/>
        <family val="2"/>
      </rPr>
      <t>)</t>
    </r>
    <rPh sb="0" eb="2">
      <t>ジョウダイ</t>
    </rPh>
    <rPh sb="3" eb="5">
      <t>ゼイヌキ</t>
    </rPh>
    <phoneticPr fontId="1"/>
  </si>
  <si>
    <r>
      <rPr>
        <b/>
        <sz val="10"/>
        <color indexed="9"/>
        <rFont val="ＭＳ Ｐゴシック"/>
        <family val="3"/>
        <charset val="128"/>
      </rPr>
      <t>合計数</t>
    </r>
    <rPh sb="0" eb="3">
      <t>ゴウケイスウ</t>
    </rPh>
    <phoneticPr fontId="1"/>
  </si>
  <si>
    <r>
      <rPr>
        <b/>
        <sz val="10"/>
        <color indexed="9"/>
        <rFont val="ＭＳ Ｐゴシック"/>
        <family val="3"/>
        <charset val="128"/>
      </rPr>
      <t>合計金額</t>
    </r>
    <rPh sb="0" eb="2">
      <t>ゴウケイ</t>
    </rPh>
    <rPh sb="2" eb="4">
      <t>キンガク</t>
    </rPh>
    <phoneticPr fontId="1"/>
  </si>
  <si>
    <r>
      <t>2014</t>
    </r>
    <r>
      <rPr>
        <b/>
        <u/>
        <sz val="14"/>
        <color indexed="10"/>
        <rFont val="ＭＳ Ｐゴシック"/>
        <family val="3"/>
        <charset val="128"/>
      </rPr>
      <t>年</t>
    </r>
    <r>
      <rPr>
        <b/>
        <u/>
        <sz val="14"/>
        <color indexed="10"/>
        <rFont val="Arial"/>
        <family val="2"/>
      </rPr>
      <t>9</t>
    </r>
    <r>
      <rPr>
        <b/>
        <u/>
        <sz val="14"/>
        <color indexed="10"/>
        <rFont val="ＭＳ Ｐゴシック"/>
        <family val="3"/>
        <charset val="128"/>
      </rPr>
      <t>月</t>
    </r>
    <r>
      <rPr>
        <b/>
        <u/>
        <sz val="14"/>
        <color indexed="10"/>
        <rFont val="Arial"/>
        <family val="2"/>
      </rPr>
      <t>25</t>
    </r>
    <r>
      <rPr>
        <b/>
        <u/>
        <sz val="14"/>
        <color indexed="10"/>
        <rFont val="ＭＳ Ｐゴシック"/>
        <family val="3"/>
        <charset val="128"/>
      </rPr>
      <t>日（木）オーダー〆切り</t>
    </r>
    <rPh sb="11" eb="12">
      <t>モク</t>
    </rPh>
    <phoneticPr fontId="4"/>
  </si>
  <si>
    <r>
      <t>FAX</t>
    </r>
    <r>
      <rPr>
        <b/>
        <sz val="12"/>
        <color indexed="8"/>
        <rFont val="ＭＳ Ｐゴシック"/>
        <family val="3"/>
        <charset val="128"/>
      </rPr>
      <t>：　　</t>
    </r>
    <phoneticPr fontId="4"/>
  </si>
  <si>
    <t>Pass : newera1920</t>
    <phoneticPr fontId="1"/>
  </si>
  <si>
    <r>
      <t xml:space="preserve">ID : newera    </t>
    </r>
    <r>
      <rPr>
        <b/>
        <sz val="12"/>
        <color indexed="21"/>
        <rFont val="ＭＳ Ｐゴシック"/>
        <family val="3"/>
        <charset val="128"/>
      </rPr>
      <t>　　　　</t>
    </r>
    <phoneticPr fontId="1"/>
  </si>
  <si>
    <t>ご注文はこちらへ↓</t>
    <rPh sb="1" eb="3">
      <t>チュウモン</t>
    </rPh>
    <phoneticPr fontId="4"/>
  </si>
  <si>
    <t>カタログ、オーダーシートがダウンロードできます↓</t>
    <phoneticPr fontId="4"/>
  </si>
  <si>
    <t>担当営業：　　　　　　　</t>
    <rPh sb="0" eb="2">
      <t>タントウ</t>
    </rPh>
    <rPh sb="2" eb="4">
      <t>エイギョウ</t>
    </rPh>
    <phoneticPr fontId="1"/>
  </si>
  <si>
    <r>
      <rPr>
        <sz val="11"/>
        <color indexed="8"/>
        <rFont val="ＭＳ Ｐゴシック"/>
        <family val="3"/>
        <charset val="128"/>
      </rPr>
      <t>平塚</t>
    </r>
    <rPh sb="0" eb="2">
      <t>ヒラツカ</t>
    </rPh>
    <phoneticPr fontId="1"/>
  </si>
  <si>
    <r>
      <rPr>
        <sz val="9"/>
        <rFont val="ＭＳ Ｐゴシック"/>
        <family val="3"/>
        <charset val="128"/>
      </rPr>
      <t>〒</t>
    </r>
    <r>
      <rPr>
        <sz val="9"/>
        <rFont val="Arial"/>
        <family val="2"/>
      </rPr>
      <t>153-0051</t>
    </r>
    <r>
      <rPr>
        <sz val="9"/>
        <rFont val="ＭＳ Ｐゴシック"/>
        <family val="3"/>
        <charset val="128"/>
      </rPr>
      <t>　東京都目黒区上目黒</t>
    </r>
    <r>
      <rPr>
        <sz val="9"/>
        <rFont val="Arial"/>
        <family val="2"/>
      </rPr>
      <t xml:space="preserve">2-1-1 </t>
    </r>
    <r>
      <rPr>
        <sz val="9"/>
        <rFont val="ＭＳ Ｐゴシック"/>
        <family val="3"/>
        <charset val="128"/>
      </rPr>
      <t>中目黒</t>
    </r>
    <r>
      <rPr>
        <sz val="9"/>
        <rFont val="Arial"/>
        <family val="2"/>
      </rPr>
      <t>GT</t>
    </r>
    <r>
      <rPr>
        <sz val="9"/>
        <rFont val="ＭＳ Ｐゴシック"/>
        <family val="3"/>
        <charset val="128"/>
      </rPr>
      <t>タワー</t>
    </r>
    <r>
      <rPr>
        <sz val="9"/>
        <rFont val="Arial"/>
        <family val="2"/>
      </rPr>
      <t>18F</t>
    </r>
  </si>
  <si>
    <t>抜染デニム</t>
  </si>
  <si>
    <r>
      <t>2015SS NEW ERA ORDER SHEET</t>
    </r>
    <r>
      <rPr>
        <sz val="22"/>
        <color indexed="8"/>
        <rFont val="ＭＳ Ｐゴシック"/>
        <family val="3"/>
        <charset val="128"/>
      </rPr>
      <t>【</t>
    </r>
    <r>
      <rPr>
        <sz val="22"/>
        <color indexed="8"/>
        <rFont val="Arial"/>
        <family val="2"/>
      </rPr>
      <t>2</t>
    </r>
    <r>
      <rPr>
        <sz val="22"/>
        <color indexed="8"/>
        <rFont val="ＭＳ Ｐゴシック"/>
        <family val="3"/>
        <charset val="128"/>
      </rPr>
      <t>月納期】</t>
    </r>
    <rPh sb="28" eb="29">
      <t>ガツ</t>
    </rPh>
    <rPh sb="29" eb="31">
      <t>ノウキ</t>
    </rPh>
    <phoneticPr fontId="1"/>
  </si>
  <si>
    <t>LXL</t>
  </si>
  <si>
    <t>ML</t>
  </si>
  <si>
    <t>SM</t>
  </si>
  <si>
    <t>Valid Frm Dt.</t>
  </si>
  <si>
    <t>02/19/2015</t>
  </si>
  <si>
    <t>SD0218-05</t>
  </si>
  <si>
    <t>02/18/2015</t>
  </si>
</sst>
</file>

<file path=xl/styles.xml><?xml version="1.0" encoding="utf-8"?>
<styleSheet xmlns="http://schemas.openxmlformats.org/spreadsheetml/2006/main">
  <numFmts count="1">
    <numFmt numFmtId="164" formatCode="&quot;¥&quot;#,##0;[Red]&quot;¥&quot;\-#,##0"/>
  </numFmts>
  <fonts count="39">
    <font>
      <sz val="11"/>
      <color theme="1"/>
      <name val="Calibri"/>
      <family val="2"/>
      <scheme val="minor"/>
    </font>
    <font>
      <sz val="6"/>
      <name val="Calibri"/>
      <family val="3"/>
      <charset val="128"/>
    </font>
    <font>
      <sz val="11"/>
      <name val="ＭＳ Ｐゴシック"/>
      <family val="3"/>
      <charset val="128"/>
    </font>
    <font>
      <b/>
      <sz val="14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color indexed="8"/>
      <name val="ＭＳ Ｐゴシック"/>
      <family val="3"/>
      <charset val="128"/>
    </font>
    <font>
      <sz val="22"/>
      <color indexed="8"/>
      <name val="Arial"/>
      <family val="2"/>
    </font>
    <font>
      <sz val="2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2"/>
    </font>
    <font>
      <sz val="11"/>
      <color indexed="8"/>
      <name val="ＭＳ Ｐゴシック"/>
      <family val="3"/>
      <charset val="128"/>
    </font>
    <font>
      <b/>
      <u/>
      <sz val="14"/>
      <color indexed="10"/>
      <name val="Arial"/>
      <family val="2"/>
    </font>
    <font>
      <b/>
      <u/>
      <sz val="14"/>
      <color indexed="10"/>
      <name val="ＭＳ Ｐゴシック"/>
      <family val="3"/>
      <charset val="128"/>
    </font>
    <font>
      <b/>
      <sz val="10"/>
      <color indexed="9"/>
      <name val="Arial"/>
      <family val="2"/>
    </font>
    <font>
      <b/>
      <sz val="10"/>
      <color indexed="9"/>
      <name val="ＭＳ Ｐゴシック"/>
      <family val="3"/>
      <charset val="128"/>
    </font>
    <font>
      <b/>
      <sz val="12"/>
      <name val="Arial"/>
      <family val="2"/>
    </font>
    <font>
      <b/>
      <sz val="12"/>
      <color indexed="21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theme="1"/>
      <name val="Calibri"/>
      <family val="2"/>
      <scheme val="minor"/>
    </font>
    <font>
      <u/>
      <sz val="9.35"/>
      <color theme="10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4"/>
      <color rgb="FFFF000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b/>
      <sz val="12"/>
      <color theme="0"/>
      <name val="Arial"/>
      <family val="2"/>
    </font>
    <font>
      <u/>
      <sz val="11"/>
      <color theme="10"/>
      <name val="Arial"/>
      <family val="2"/>
    </font>
    <font>
      <b/>
      <sz val="12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3" fillId="0" borderId="0">
      <alignment vertical="center"/>
    </xf>
  </cellStyleXfs>
  <cellXfs count="87">
    <xf numFmtId="0" fontId="0" fillId="0" borderId="0" xfId="0"/>
    <xf numFmtId="0" fontId="24" fillId="2" borderId="0" xfId="0" applyFont="1" applyFill="1" applyAlignment="1">
      <alignment horizontal="center" vertical="center"/>
    </xf>
    <xf numFmtId="0" fontId="25" fillId="0" borderId="0" xfId="0" applyFont="1"/>
    <xf numFmtId="0" fontId="25" fillId="0" borderId="1" xfId="0" applyFont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/>
    </xf>
    <xf numFmtId="0" fontId="25" fillId="0" borderId="0" xfId="0" applyFont="1" applyFill="1"/>
    <xf numFmtId="0" fontId="5" fillId="0" borderId="0" xfId="0" applyFont="1" applyFill="1" applyAlignment="1" applyProtection="1"/>
    <xf numFmtId="164" fontId="5" fillId="0" borderId="0" xfId="2" applyFont="1" applyFill="1" applyAlignment="1" applyProtection="1">
      <alignment shrinkToFit="1"/>
    </xf>
    <xf numFmtId="0" fontId="6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27" fillId="0" borderId="0" xfId="0" applyFont="1" applyBorder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Fill="1" applyAlignment="1">
      <alignment horizontal="right"/>
    </xf>
    <xf numFmtId="0" fontId="28" fillId="0" borderId="0" xfId="0" applyFont="1" applyFill="1"/>
    <xf numFmtId="0" fontId="26" fillId="2" borderId="0" xfId="0" applyFont="1" applyFill="1" applyAlignment="1">
      <alignment horizontal="center" vertical="center"/>
    </xf>
    <xf numFmtId="0" fontId="30" fillId="0" borderId="2" xfId="0" applyFont="1" applyBorder="1" applyAlignment="1">
      <alignment horizontal="right"/>
    </xf>
    <xf numFmtId="0" fontId="31" fillId="0" borderId="3" xfId="0" applyFont="1" applyBorder="1" applyAlignment="1">
      <alignment horizontal="right"/>
    </xf>
    <xf numFmtId="0" fontId="32" fillId="0" borderId="0" xfId="0" applyFont="1" applyFill="1" applyAlignment="1" applyProtection="1">
      <alignment horizontal="left"/>
    </xf>
    <xf numFmtId="0" fontId="33" fillId="2" borderId="0" xfId="0" applyFont="1" applyFill="1" applyAlignment="1">
      <alignment horizontal="center" vertical="center"/>
    </xf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5" fillId="0" borderId="6" xfId="0" applyFont="1" applyBorder="1"/>
    <xf numFmtId="0" fontId="25" fillId="0" borderId="6" xfId="0" applyFont="1" applyBorder="1" applyAlignment="1">
      <alignment horizontal="right"/>
    </xf>
    <xf numFmtId="38" fontId="25" fillId="0" borderId="6" xfId="1" applyFont="1" applyBorder="1" applyAlignment="1"/>
    <xf numFmtId="0" fontId="25" fillId="0" borderId="6" xfId="0" applyFont="1" applyBorder="1" applyAlignment="1">
      <alignment shrinkToFit="1"/>
    </xf>
    <xf numFmtId="0" fontId="25" fillId="0" borderId="1" xfId="0" quotePrefix="1" applyNumberFormat="1" applyFont="1" applyBorder="1"/>
    <xf numFmtId="0" fontId="27" fillId="0" borderId="0" xfId="0" applyFont="1"/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38" fontId="34" fillId="0" borderId="12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38" fontId="34" fillId="0" borderId="16" xfId="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8" fillId="0" borderId="20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14" fontId="25" fillId="0" borderId="0" xfId="0" quotePrefix="1" applyNumberFormat="1" applyFont="1" applyBorder="1" applyAlignment="1">
      <alignment horizontal="left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38" fontId="28" fillId="0" borderId="36" xfId="1" applyFont="1" applyBorder="1" applyAlignment="1">
      <alignment horizontal="right"/>
    </xf>
    <xf numFmtId="38" fontId="28" fillId="0" borderId="37" xfId="1" applyFont="1" applyBorder="1" applyAlignment="1">
      <alignment horizontal="right"/>
    </xf>
    <xf numFmtId="0" fontId="30" fillId="0" borderId="0" xfId="0" applyFont="1" applyFill="1" applyAlignment="1" applyProtection="1">
      <alignment horizontal="left" vertical="top"/>
    </xf>
    <xf numFmtId="0" fontId="30" fillId="0" borderId="0" xfId="0" applyFont="1" applyFill="1" applyBorder="1" applyAlignment="1" applyProtection="1">
      <alignment horizontal="left" vertical="top"/>
    </xf>
    <xf numFmtId="0" fontId="36" fillId="3" borderId="0" xfId="0" applyFont="1" applyFill="1" applyBorder="1" applyAlignment="1" applyProtection="1">
      <alignment horizontal="left" vertical="center"/>
    </xf>
    <xf numFmtId="0" fontId="38" fillId="4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</xf>
    <xf numFmtId="0" fontId="5" fillId="0" borderId="35" xfId="0" applyFont="1" applyFill="1" applyBorder="1" applyAlignment="1" applyProtection="1">
      <alignment horizontal="left" vertical="top"/>
    </xf>
    <xf numFmtId="164" fontId="3" fillId="0" borderId="1" xfId="2" applyFont="1" applyFill="1" applyBorder="1" applyAlignment="1" applyProtection="1">
      <alignment horizontal="center" vertical="center"/>
    </xf>
    <xf numFmtId="0" fontId="34" fillId="0" borderId="1" xfId="3" applyFont="1" applyFill="1" applyBorder="1" applyAlignment="1" applyProtection="1">
      <alignment horizontal="left" vertical="center"/>
    </xf>
    <xf numFmtId="0" fontId="37" fillId="0" borderId="1" xfId="3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left" vertical="center"/>
    </xf>
    <xf numFmtId="14" fontId="25" fillId="0" borderId="0" xfId="0" applyNumberFormat="1" applyFont="1" applyBorder="1" applyAlignment="1">
      <alignment horizontal="left"/>
    </xf>
    <xf numFmtId="38" fontId="28" fillId="0" borderId="38" xfId="1" applyFont="1" applyBorder="1" applyAlignment="1">
      <alignment horizontal="right"/>
    </xf>
    <xf numFmtId="38" fontId="28" fillId="0" borderId="39" xfId="1" applyFont="1" applyBorder="1" applyAlignment="1">
      <alignment horizontal="right"/>
    </xf>
  </cellXfs>
  <cellStyles count="6">
    <cellStyle name="Comma [0]" xfId="1" builtinId="6"/>
    <cellStyle name="Currency [0]" xfId="2" builtinId="7"/>
    <cellStyle name="Hyperlink" xfId="3" builtinId="8"/>
    <cellStyle name="Normal" xfId="0" builtinId="0"/>
    <cellStyle name="標準 2 2 3" xfId="4"/>
    <cellStyle name="標準 2 5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47625</xdr:rowOff>
    </xdr:from>
    <xdr:to>
      <xdr:col>2</xdr:col>
      <xdr:colOff>457200</xdr:colOff>
      <xdr:row>2</xdr:row>
      <xdr:rowOff>104775</xdr:rowOff>
    </xdr:to>
    <xdr:pic>
      <xdr:nvPicPr>
        <xdr:cNvPr id="1057" name="図 3" descr="C:\Users\jueda\AppData\Local\Microsoft\Windows\Temporary Internet Files\Content.Outlook\TZXI8PLG\NEBox_FYOF_wht_back (2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7625"/>
          <a:ext cx="9525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5ss@neweracap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20"/>
  <sheetViews>
    <sheetView showGridLines="0" tabSelected="1" workbookViewId="0">
      <selection activeCell="H23" sqref="H23"/>
    </sheetView>
  </sheetViews>
  <sheetFormatPr defaultColWidth="9" defaultRowHeight="14.25"/>
  <cols>
    <col min="1" max="1" width="1.42578125" style="14" customWidth="1"/>
    <col min="2" max="2" width="9" style="14" customWidth="1"/>
    <col min="3" max="3" width="11.7109375" style="14" customWidth="1"/>
    <col min="4" max="4" width="17.5703125" style="14" bestFit="1" customWidth="1"/>
    <col min="5" max="5" width="12" style="14" customWidth="1"/>
    <col min="6" max="6" width="16.42578125" style="14" customWidth="1"/>
    <col min="7" max="7" width="9.7109375" style="14" bestFit="1" customWidth="1"/>
    <col min="8" max="8" width="6.42578125" style="14" bestFit="1" customWidth="1"/>
    <col min="9" max="9" width="6.85546875" style="14" customWidth="1"/>
    <col min="10" max="27" width="6.140625" style="16" customWidth="1"/>
    <col min="28" max="16384" width="9" style="14"/>
  </cols>
  <sheetData>
    <row r="1" spans="2:27" ht="27">
      <c r="B1" s="2"/>
      <c r="C1" s="2"/>
      <c r="D1" s="15" t="s">
        <v>46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"/>
      <c r="S1" s="7"/>
      <c r="T1" s="7"/>
      <c r="U1" s="7"/>
      <c r="V1" s="7"/>
      <c r="W1" s="7"/>
      <c r="X1" s="7"/>
      <c r="Y1" s="7"/>
      <c r="Z1" s="7"/>
      <c r="AA1" s="24" t="s">
        <v>44</v>
      </c>
    </row>
    <row r="2" spans="2:27" ht="18">
      <c r="B2" s="2"/>
      <c r="C2" s="2"/>
      <c r="D2" s="22" t="s">
        <v>36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/>
      <c r="S2" s="8"/>
      <c r="T2" s="9"/>
      <c r="U2" s="8"/>
      <c r="V2" s="8"/>
      <c r="W2" s="8"/>
      <c r="X2" s="17"/>
      <c r="Y2" s="7"/>
      <c r="Z2" s="7"/>
      <c r="AA2" s="24" t="s">
        <v>25</v>
      </c>
    </row>
    <row r="3" spans="2:27" ht="15"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7"/>
      <c r="S3" s="10"/>
      <c r="T3" s="10"/>
      <c r="U3" s="10"/>
      <c r="V3" s="10"/>
      <c r="W3" s="10"/>
      <c r="X3" s="17"/>
      <c r="Y3" s="7"/>
      <c r="Z3" s="7"/>
      <c r="AA3" s="24" t="s">
        <v>20</v>
      </c>
    </row>
    <row r="4" spans="2:27" ht="15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7"/>
      <c r="S4" s="11"/>
      <c r="T4" s="11"/>
      <c r="U4" s="11"/>
      <c r="V4" s="11"/>
      <c r="W4" s="11"/>
      <c r="X4" s="17"/>
      <c r="Y4" s="17"/>
      <c r="Z4" s="17"/>
      <c r="AA4" s="25" t="s">
        <v>21</v>
      </c>
    </row>
    <row r="5" spans="2:27">
      <c r="B5" s="55" t="s">
        <v>28</v>
      </c>
      <c r="C5" s="56"/>
      <c r="D5" s="59"/>
      <c r="E5" s="60"/>
      <c r="F5" s="2"/>
      <c r="G5" s="73" t="s">
        <v>41</v>
      </c>
      <c r="H5" s="73"/>
      <c r="I5" s="73"/>
      <c r="J5" s="73"/>
      <c r="K5" s="73"/>
      <c r="L5" s="73"/>
      <c r="O5" s="77" t="s">
        <v>40</v>
      </c>
      <c r="P5" s="78"/>
      <c r="Q5" s="78"/>
      <c r="R5" s="78"/>
      <c r="S5" s="78"/>
      <c r="T5" s="78"/>
      <c r="U5" s="12"/>
      <c r="V5" s="12"/>
      <c r="W5" s="12"/>
      <c r="X5" s="17"/>
      <c r="Y5" s="17"/>
      <c r="Z5" s="17"/>
    </row>
    <row r="6" spans="2:27" ht="15" customHeight="1">
      <c r="B6" s="57"/>
      <c r="C6" s="58"/>
      <c r="D6" s="61"/>
      <c r="E6" s="62"/>
      <c r="F6" s="2"/>
      <c r="G6" s="74"/>
      <c r="H6" s="74"/>
      <c r="I6" s="74"/>
      <c r="J6" s="74"/>
      <c r="K6" s="74"/>
      <c r="L6" s="74"/>
      <c r="O6" s="79"/>
      <c r="P6" s="79"/>
      <c r="Q6" s="79"/>
      <c r="R6" s="79"/>
      <c r="S6" s="79"/>
      <c r="T6" s="79"/>
      <c r="Z6" s="26" t="s">
        <v>42</v>
      </c>
      <c r="AA6" s="27" t="s">
        <v>43</v>
      </c>
    </row>
    <row r="7" spans="2:27" ht="15" customHeight="1">
      <c r="B7" s="51" t="s">
        <v>29</v>
      </c>
      <c r="C7" s="52"/>
      <c r="D7" s="52"/>
      <c r="E7" s="63"/>
      <c r="F7" s="2"/>
      <c r="G7" s="75" t="s">
        <v>32</v>
      </c>
      <c r="H7" s="75"/>
      <c r="I7" s="75"/>
      <c r="J7" s="75"/>
      <c r="K7" s="75"/>
      <c r="L7" s="75"/>
      <c r="O7" s="83" t="s">
        <v>22</v>
      </c>
      <c r="P7" s="83"/>
      <c r="Q7" s="82" t="s">
        <v>24</v>
      </c>
      <c r="R7" s="82"/>
      <c r="S7" s="82"/>
      <c r="T7" s="82"/>
    </row>
    <row r="8" spans="2:27" ht="18" customHeight="1">
      <c r="B8" s="53"/>
      <c r="C8" s="54"/>
      <c r="D8" s="54"/>
      <c r="E8" s="64"/>
      <c r="F8" s="2"/>
      <c r="G8" s="75"/>
      <c r="H8" s="75"/>
      <c r="I8" s="75"/>
      <c r="J8" s="75"/>
      <c r="K8" s="75"/>
      <c r="L8" s="75"/>
      <c r="N8" s="18"/>
      <c r="O8" s="83"/>
      <c r="P8" s="83"/>
      <c r="Q8" s="82"/>
      <c r="R8" s="82"/>
      <c r="S8" s="82"/>
      <c r="T8" s="82"/>
    </row>
    <row r="9" spans="2:27" ht="15.75" customHeight="1" thickBot="1">
      <c r="B9" s="65" t="s">
        <v>30</v>
      </c>
      <c r="C9" s="66"/>
      <c r="D9" s="66"/>
      <c r="E9" s="69"/>
      <c r="F9" s="2"/>
      <c r="G9" s="76" t="s">
        <v>39</v>
      </c>
      <c r="H9" s="76"/>
      <c r="I9" s="76" t="s">
        <v>38</v>
      </c>
      <c r="J9" s="76"/>
      <c r="K9" s="76"/>
      <c r="L9" s="76"/>
      <c r="O9" s="81" t="s">
        <v>37</v>
      </c>
      <c r="P9" s="81"/>
      <c r="Q9" s="80" t="s">
        <v>23</v>
      </c>
      <c r="R9" s="80"/>
      <c r="S9" s="80"/>
      <c r="T9" s="80"/>
    </row>
    <row r="10" spans="2:27" ht="15.75" customHeight="1" thickBot="1">
      <c r="B10" s="67"/>
      <c r="C10" s="68"/>
      <c r="D10" s="68"/>
      <c r="E10" s="70"/>
      <c r="F10" s="2"/>
      <c r="G10" s="76"/>
      <c r="H10" s="76"/>
      <c r="I10" s="76"/>
      <c r="J10" s="76"/>
      <c r="K10" s="76"/>
      <c r="L10" s="76"/>
      <c r="O10" s="81"/>
      <c r="P10" s="81"/>
      <c r="Q10" s="80"/>
      <c r="R10" s="80"/>
      <c r="S10" s="80"/>
      <c r="T10" s="80"/>
      <c r="X10" s="48" t="s">
        <v>13</v>
      </c>
      <c r="Y10" s="34"/>
      <c r="Z10" s="34" t="s">
        <v>31</v>
      </c>
      <c r="AA10" s="35"/>
    </row>
    <row r="11" spans="2:27">
      <c r="B11" s="2"/>
      <c r="C11" s="2"/>
      <c r="D11" s="2"/>
      <c r="E11" s="2"/>
      <c r="F11" s="2"/>
      <c r="X11" s="40">
        <f ca="1">SUM(H15:AA15)</f>
        <v>0</v>
      </c>
      <c r="Y11" s="41"/>
      <c r="Z11" s="36">
        <f ca="1">SUM(H16:AA16)</f>
        <v>0</v>
      </c>
      <c r="AA11" s="37"/>
    </row>
    <row r="12" spans="2:27" ht="15" thickBot="1">
      <c r="B12" s="13" t="s">
        <v>5</v>
      </c>
      <c r="C12" s="44">
        <v>1016242</v>
      </c>
      <c r="D12" s="44"/>
      <c r="E12" s="2"/>
      <c r="F12" s="2"/>
      <c r="X12" s="42"/>
      <c r="Y12" s="43"/>
      <c r="Z12" s="38"/>
      <c r="AA12" s="39"/>
    </row>
    <row r="13" spans="2:27" ht="15" thickBot="1">
      <c r="B13" s="13" t="s">
        <v>6</v>
      </c>
      <c r="C13" s="44">
        <v>2065915</v>
      </c>
      <c r="D13" s="44"/>
      <c r="E13" s="2"/>
      <c r="F13" s="2"/>
      <c r="S13" s="17"/>
      <c r="T13" s="17"/>
    </row>
    <row r="14" spans="2:27" ht="15" thickBot="1">
      <c r="B14" s="13" t="s">
        <v>7</v>
      </c>
      <c r="C14" s="44" t="s">
        <v>52</v>
      </c>
      <c r="D14" s="44"/>
      <c r="E14" s="2"/>
      <c r="F14" s="2"/>
      <c r="G14" s="16"/>
      <c r="H14" s="49" t="s">
        <v>17</v>
      </c>
      <c r="I14" s="47"/>
      <c r="J14" s="45" t="s">
        <v>11</v>
      </c>
      <c r="K14" s="47"/>
      <c r="L14" s="45" t="s">
        <v>16</v>
      </c>
      <c r="M14" s="47"/>
      <c r="N14" s="45" t="s">
        <v>9</v>
      </c>
      <c r="O14" s="47"/>
      <c r="P14" s="45" t="s">
        <v>19</v>
      </c>
      <c r="Q14" s="47"/>
      <c r="R14" s="45" t="s">
        <v>18</v>
      </c>
      <c r="S14" s="47"/>
      <c r="T14" s="45" t="s">
        <v>26</v>
      </c>
      <c r="U14" s="47"/>
      <c r="V14" s="45" t="s">
        <v>15</v>
      </c>
      <c r="W14" s="47"/>
      <c r="X14" s="45" t="s">
        <v>10</v>
      </c>
      <c r="Y14" s="47"/>
      <c r="Z14" s="45" t="s">
        <v>27</v>
      </c>
      <c r="AA14" s="46"/>
    </row>
    <row r="15" spans="2:27" ht="15" thickTop="1">
      <c r="B15" s="13" t="s">
        <v>8</v>
      </c>
      <c r="C15" s="50" t="s">
        <v>51</v>
      </c>
      <c r="D15" s="44"/>
      <c r="E15" s="2"/>
      <c r="F15" s="2"/>
      <c r="G15" s="20" t="s">
        <v>13</v>
      </c>
      <c r="H15" s="71">
        <f ca="1">SUMIF($C$18:$I$20,H14,$H$18:$H$20)</f>
        <v>0</v>
      </c>
      <c r="I15" s="72"/>
      <c r="J15" s="71">
        <f ca="1">SUMIF($C$18:$I$20,J14,$H$18:$H$20)</f>
        <v>0</v>
      </c>
      <c r="K15" s="72"/>
      <c r="L15" s="71">
        <f ca="1">SUMIF($C$18:$I$20,L14,$H$18:$H$20)</f>
        <v>0</v>
      </c>
      <c r="M15" s="72"/>
      <c r="N15" s="71">
        <f ca="1">SUMIF($C$18:$I$20,N14,$H$18:$H$20)</f>
        <v>0</v>
      </c>
      <c r="O15" s="72"/>
      <c r="P15" s="71">
        <f ca="1">SUMIF($C$18:$I$20,P14,$H$18:$H$20)</f>
        <v>0</v>
      </c>
      <c r="Q15" s="72"/>
      <c r="R15" s="71">
        <f ca="1">SUMIF($C$18:$I$20,R14,$H$18:$H$20)</f>
        <v>0</v>
      </c>
      <c r="S15" s="72"/>
      <c r="T15" s="71">
        <f ca="1">SUMIF($C$18:$I$20,T14,$H$18:$H$20)</f>
        <v>0</v>
      </c>
      <c r="U15" s="72"/>
      <c r="V15" s="71">
        <f ca="1">SUMIF($C$18:$I$20,V14,$H$18:$H$20)</f>
        <v>0</v>
      </c>
      <c r="W15" s="72"/>
      <c r="X15" s="71">
        <f ca="1">SUMIF($C$18:$I$20,X14,$H$18:$H$20)</f>
        <v>0</v>
      </c>
      <c r="Y15" s="72"/>
      <c r="Z15" s="71">
        <f ca="1">SUMIF($C$18:$I$20,Z14,$H$18:$H$20)</f>
        <v>0</v>
      </c>
      <c r="AA15" s="72"/>
    </row>
    <row r="16" spans="2:27" ht="15" thickBot="1">
      <c r="B16" s="33" t="s">
        <v>50</v>
      </c>
      <c r="C16" s="84" t="s">
        <v>53</v>
      </c>
      <c r="D16" s="44"/>
      <c r="E16" s="2"/>
      <c r="F16" s="2"/>
      <c r="G16" s="21" t="s">
        <v>14</v>
      </c>
      <c r="H16" s="85">
        <f ca="1">SUMIF($C$18:$I$20,H14,$I$18:$I$20)</f>
        <v>0</v>
      </c>
      <c r="I16" s="86"/>
      <c r="J16" s="85">
        <f ca="1">SUMIF($C$18:$I$20,J14,$I$18:$I$20)</f>
        <v>0</v>
      </c>
      <c r="K16" s="86"/>
      <c r="L16" s="85">
        <f ca="1">SUMIF($C$18:$I$20,L14,$I$18:$I$20)</f>
        <v>0</v>
      </c>
      <c r="M16" s="86"/>
      <c r="N16" s="85">
        <f ca="1">SUMIF($C$18:$I$20,N14,$I$18:$I$20)</f>
        <v>0</v>
      </c>
      <c r="O16" s="86"/>
      <c r="P16" s="85">
        <f ca="1">SUMIF($C$18:$I$20,P14,$I$18:$I$20)</f>
        <v>0</v>
      </c>
      <c r="Q16" s="86"/>
      <c r="R16" s="85">
        <f ca="1">SUMIF($C$18:$I$20,R14,$I$18:$I$20)</f>
        <v>0</v>
      </c>
      <c r="S16" s="86"/>
      <c r="T16" s="85">
        <f ca="1">SUMIF($C$18:$I$20,T14,$I$18:$I$20)</f>
        <v>0</v>
      </c>
      <c r="U16" s="86"/>
      <c r="V16" s="85">
        <f ca="1">SUMIF($C$18:$I$20,V14,$I$18:$I$20)</f>
        <v>0</v>
      </c>
      <c r="W16" s="86"/>
      <c r="X16" s="85">
        <f ca="1">SUMIF($C$18:$I$20,X14,$I$18:$I$20)</f>
        <v>0</v>
      </c>
      <c r="Y16" s="86"/>
      <c r="Z16" s="85">
        <f ca="1">SUMIF($C$18:$I$20,Z14,$I$18:$I$20)</f>
        <v>0</v>
      </c>
      <c r="AA16" s="86"/>
    </row>
    <row r="17" spans="2:27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23" t="s">
        <v>33</v>
      </c>
      <c r="H18" s="23" t="s">
        <v>34</v>
      </c>
      <c r="I18" s="23" t="s">
        <v>35</v>
      </c>
      <c r="J18" s="5"/>
      <c r="K18" s="19"/>
      <c r="L18" s="5"/>
      <c r="M18" s="19"/>
      <c r="N18" s="5"/>
      <c r="O18" s="19"/>
      <c r="P18" s="5"/>
      <c r="Q18" s="19"/>
      <c r="R18" s="5"/>
      <c r="S18" s="19"/>
      <c r="T18" s="5"/>
      <c r="U18" s="19"/>
      <c r="V18" s="6"/>
      <c r="W18" s="19"/>
      <c r="X18" s="6"/>
      <c r="Y18" s="19"/>
      <c r="Z18" s="5"/>
      <c r="AA18" s="19"/>
    </row>
    <row r="19" spans="2:27">
      <c r="B19" s="28">
        <v>8</v>
      </c>
      <c r="C19" s="28" t="s">
        <v>9</v>
      </c>
      <c r="D19" s="28" t="s">
        <v>12</v>
      </c>
      <c r="E19" s="32">
        <v>11089388</v>
      </c>
      <c r="F19" s="31" t="s">
        <v>45</v>
      </c>
      <c r="G19" s="30">
        <v>5000</v>
      </c>
      <c r="H19" s="29">
        <f>K19+M19+O19+Q19+S19+U19+W19+Y19+AA19</f>
        <v>0</v>
      </c>
      <c r="I19" s="30">
        <f>G19*H19</f>
        <v>0</v>
      </c>
      <c r="J19" s="4" t="s">
        <v>47</v>
      </c>
      <c r="K19" s="3"/>
      <c r="L19" s="4" t="s">
        <v>48</v>
      </c>
      <c r="M19" s="3"/>
      <c r="N19" s="4" t="s">
        <v>49</v>
      </c>
      <c r="O19" s="3"/>
      <c r="P19" s="4"/>
      <c r="Q19" s="3"/>
      <c r="R19" s="4"/>
      <c r="S19" s="3"/>
      <c r="T19" s="4"/>
      <c r="U19" s="3"/>
      <c r="V19" s="4"/>
      <c r="W19" s="3"/>
      <c r="X19" s="4"/>
      <c r="Y19" s="3"/>
      <c r="Z19" s="4"/>
      <c r="AA19" s="3"/>
    </row>
    <row r="20" spans="2:27">
      <c r="B20" s="28">
        <v>8</v>
      </c>
      <c r="C20" s="28" t="s">
        <v>9</v>
      </c>
      <c r="D20" s="28" t="s">
        <v>12</v>
      </c>
      <c r="E20" s="32">
        <v>11089393</v>
      </c>
      <c r="F20" s="31" t="s">
        <v>45</v>
      </c>
      <c r="G20" s="30">
        <v>5000</v>
      </c>
      <c r="H20" s="29">
        <f>K20+M20+O20+Q20+S20+U20+W20+Y20+AA20</f>
        <v>0</v>
      </c>
      <c r="I20" s="30">
        <f>G20*H20</f>
        <v>0</v>
      </c>
      <c r="J20" s="4" t="s">
        <v>47</v>
      </c>
      <c r="K20" s="3"/>
      <c r="L20" s="4" t="s">
        <v>48</v>
      </c>
      <c r="M20" s="3"/>
      <c r="N20" s="4" t="s">
        <v>49</v>
      </c>
      <c r="O20" s="3"/>
      <c r="P20" s="4"/>
      <c r="Q20" s="3"/>
      <c r="R20" s="4"/>
      <c r="S20" s="3"/>
      <c r="T20" s="4"/>
      <c r="U20" s="3"/>
      <c r="V20" s="4"/>
      <c r="W20" s="3"/>
      <c r="X20" s="4"/>
      <c r="Y20" s="3"/>
      <c r="Z20" s="4"/>
      <c r="AA20" s="3"/>
    </row>
  </sheetData>
  <autoFilter ref="A18:AE20"/>
  <mergeCells count="54">
    <mergeCell ref="C16:D16"/>
    <mergeCell ref="T16:U16"/>
    <mergeCell ref="V16:W16"/>
    <mergeCell ref="X16:Y16"/>
    <mergeCell ref="Z16:AA16"/>
    <mergeCell ref="H16:I16"/>
    <mergeCell ref="J16:K16"/>
    <mergeCell ref="L16:M16"/>
    <mergeCell ref="N16:O16"/>
    <mergeCell ref="P16:Q16"/>
    <mergeCell ref="R16:S16"/>
    <mergeCell ref="V15:W15"/>
    <mergeCell ref="X15:Y15"/>
    <mergeCell ref="Z15:AA15"/>
    <mergeCell ref="P15:Q15"/>
    <mergeCell ref="R15:S15"/>
    <mergeCell ref="H15:I15"/>
    <mergeCell ref="J15:K15"/>
    <mergeCell ref="L15:M15"/>
    <mergeCell ref="N15:O15"/>
    <mergeCell ref="G5:L6"/>
    <mergeCell ref="G7:L8"/>
    <mergeCell ref="G9:H10"/>
    <mergeCell ref="O5:T6"/>
    <mergeCell ref="T15:U15"/>
    <mergeCell ref="Q9:T10"/>
    <mergeCell ref="O9:P10"/>
    <mergeCell ref="Q7:T8"/>
    <mergeCell ref="O7:P8"/>
    <mergeCell ref="I9:L10"/>
    <mergeCell ref="C15:D15"/>
    <mergeCell ref="B7:C8"/>
    <mergeCell ref="B5:C6"/>
    <mergeCell ref="D5:E6"/>
    <mergeCell ref="D7:E8"/>
    <mergeCell ref="C13:D13"/>
    <mergeCell ref="B9:C10"/>
    <mergeCell ref="D9:E10"/>
    <mergeCell ref="Z10:AA10"/>
    <mergeCell ref="Z11:AA12"/>
    <mergeCell ref="X11:Y12"/>
    <mergeCell ref="C12:D12"/>
    <mergeCell ref="Z14:AA14"/>
    <mergeCell ref="X14:Y14"/>
    <mergeCell ref="V14:W14"/>
    <mergeCell ref="T14:U14"/>
    <mergeCell ref="C14:D14"/>
    <mergeCell ref="X10:Y10"/>
    <mergeCell ref="R14:S14"/>
    <mergeCell ref="P14:Q14"/>
    <mergeCell ref="N14:O14"/>
    <mergeCell ref="J14:K14"/>
    <mergeCell ref="H14:I14"/>
    <mergeCell ref="L14:M14"/>
  </mergeCells>
  <phoneticPr fontId="1"/>
  <dataValidations count="1">
    <dataValidation type="textLength" imeMode="halfAlpha" operator="lessThan" allowBlank="1" showInputMessage="1" showErrorMessage="1" sqref="D7:E8">
      <formula1>16</formula1>
    </dataValidation>
  </dataValidations>
  <hyperlinks>
    <hyperlink ref="Q7" r:id="rId1"/>
  </hyperlinks>
  <pageMargins left="0" right="0" top="0.55118110236220474" bottom="0" header="0.31496062992125984" footer="0.31496062992125984"/>
  <pageSetup scale="6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New Era Cap Company,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DiVincenzo</dc:creator>
  <cp:lastModifiedBy>siba.m</cp:lastModifiedBy>
  <cp:lastPrinted>2014-08-18T06:11:27Z</cp:lastPrinted>
  <dcterms:created xsi:type="dcterms:W3CDTF">2014-08-01T06:18:01Z</dcterms:created>
  <dcterms:modified xsi:type="dcterms:W3CDTF">2015-02-18T16:26:07Z</dcterms:modified>
</cp:coreProperties>
</file>